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特招进入政审" sheetId="1" r:id="rId1"/>
    <sheet name="卫计委公开招聘部分事业单位工作人员进入政审" sheetId="2" r:id="rId2"/>
    <sheet name="全科医生进入政审" sheetId="3" r:id="rId3"/>
  </sheets>
  <definedNames>
    <definedName name="_xlnm._FilterDatabase" localSheetId="0" hidden="1">'特招进入政审'!$A$2:$S$87</definedName>
    <definedName name="_xlnm._FilterDatabase" localSheetId="1" hidden="1">'卫计委公开招聘部分事业单位工作人员进入政审'!$A$2:$S$109</definedName>
  </definedNames>
  <calcPr fullCalcOnLoad="1"/>
</workbook>
</file>

<file path=xl/sharedStrings.xml><?xml version="1.0" encoding="utf-8"?>
<sst xmlns="http://schemas.openxmlformats.org/spreadsheetml/2006/main" count="2879" uniqueCount="1096">
  <si>
    <t>固始县2017年面向社会特招医学院校毕业生进入政审人员名单</t>
  </si>
  <si>
    <t>报名序号</t>
  </si>
  <si>
    <t>姓名</t>
  </si>
  <si>
    <t>性别</t>
  </si>
  <si>
    <t>民族</t>
  </si>
  <si>
    <t>出生年月</t>
  </si>
  <si>
    <t>学历</t>
  </si>
  <si>
    <t>毕业院校</t>
  </si>
  <si>
    <t>专业</t>
  </si>
  <si>
    <t>毕业时间</t>
  </si>
  <si>
    <t>报考单位</t>
  </si>
  <si>
    <t>职位代码</t>
  </si>
  <si>
    <t>考场</t>
  </si>
  <si>
    <t>座号</t>
  </si>
  <si>
    <t>准考证号</t>
  </si>
  <si>
    <t>笔试原始成绩</t>
  </si>
  <si>
    <t>笔试最终成绩</t>
  </si>
  <si>
    <t>面试原始成绩</t>
  </si>
  <si>
    <t>面试最终成绩</t>
  </si>
  <si>
    <t>考生总成绩</t>
  </si>
  <si>
    <t>00222</t>
  </si>
  <si>
    <t>马齐炎</t>
  </si>
  <si>
    <t>男</t>
  </si>
  <si>
    <t>汉族</t>
  </si>
  <si>
    <t>19900416</t>
  </si>
  <si>
    <t>本科</t>
  </si>
  <si>
    <t>承德医学院</t>
  </si>
  <si>
    <t>临床医学</t>
  </si>
  <si>
    <t>20150630</t>
  </si>
  <si>
    <t>人民医院</t>
  </si>
  <si>
    <t>010106</t>
  </si>
  <si>
    <t>06</t>
  </si>
  <si>
    <t>08</t>
  </si>
  <si>
    <t>10116170608</t>
  </si>
  <si>
    <t>00099</t>
  </si>
  <si>
    <t>金安政</t>
  </si>
  <si>
    <t>19930706</t>
  </si>
  <si>
    <t>新乡医学院三全学院</t>
  </si>
  <si>
    <t>20170701</t>
  </si>
  <si>
    <t>02</t>
  </si>
  <si>
    <t>12</t>
  </si>
  <si>
    <t>10116170212</t>
  </si>
  <si>
    <t>00118</t>
  </si>
  <si>
    <t>吴超</t>
  </si>
  <si>
    <t>19901020</t>
  </si>
  <si>
    <t>河南大学民生学院</t>
  </si>
  <si>
    <t>20140701</t>
  </si>
  <si>
    <t>18</t>
  </si>
  <si>
    <t>10116170218</t>
  </si>
  <si>
    <t>00087</t>
  </si>
  <si>
    <t>钱红梅</t>
  </si>
  <si>
    <t>女</t>
  </si>
  <si>
    <t>19920205</t>
  </si>
  <si>
    <t>河南中医药大学</t>
  </si>
  <si>
    <t>中西医结合临床医学</t>
  </si>
  <si>
    <t>20160701</t>
  </si>
  <si>
    <t>01</t>
  </si>
  <si>
    <t>10116170102</t>
  </si>
  <si>
    <t>00044</t>
  </si>
  <si>
    <t>陈士乐</t>
  </si>
  <si>
    <t>19910827</t>
  </si>
  <si>
    <t>广东医学院</t>
  </si>
  <si>
    <t>护理学</t>
  </si>
  <si>
    <t>20140630</t>
  </si>
  <si>
    <t>010108</t>
  </si>
  <si>
    <t>03</t>
  </si>
  <si>
    <t>27</t>
  </si>
  <si>
    <t>10116170327</t>
  </si>
  <si>
    <t>00206</t>
  </si>
  <si>
    <t>尤夏</t>
  </si>
  <si>
    <t>19861115</t>
  </si>
  <si>
    <t>硕研</t>
  </si>
  <si>
    <t>南京中医药大学</t>
  </si>
  <si>
    <t>中医内科学</t>
  </si>
  <si>
    <t>20160630</t>
  </si>
  <si>
    <t>中医院</t>
  </si>
  <si>
    <t>010301</t>
  </si>
  <si>
    <t>00023</t>
  </si>
  <si>
    <t>刘志江</t>
  </si>
  <si>
    <t>19851002</t>
  </si>
  <si>
    <t>天津中医药大学</t>
  </si>
  <si>
    <t>针灸推拿学</t>
  </si>
  <si>
    <t>20130630</t>
  </si>
  <si>
    <t>00193</t>
  </si>
  <si>
    <t>杨雷</t>
  </si>
  <si>
    <t>19921210</t>
  </si>
  <si>
    <t>内蒙古医科大学</t>
  </si>
  <si>
    <t>中医学</t>
  </si>
  <si>
    <t>20140715</t>
  </si>
  <si>
    <t>010303</t>
  </si>
  <si>
    <t>14</t>
  </si>
  <si>
    <t>10116170114</t>
  </si>
  <si>
    <t>00011</t>
  </si>
  <si>
    <t>单叶丽</t>
  </si>
  <si>
    <t>19871001</t>
  </si>
  <si>
    <t>河南中医学院</t>
  </si>
  <si>
    <t>20120701</t>
  </si>
  <si>
    <t>05</t>
  </si>
  <si>
    <t>19</t>
  </si>
  <si>
    <t>10116170519</t>
  </si>
  <si>
    <t>00128</t>
  </si>
  <si>
    <t>王新科</t>
  </si>
  <si>
    <t>19851217</t>
  </si>
  <si>
    <t>河南省中医学院</t>
  </si>
  <si>
    <t>针灸</t>
  </si>
  <si>
    <t>20110701</t>
  </si>
  <si>
    <t>20</t>
  </si>
  <si>
    <t>10116170320</t>
  </si>
  <si>
    <t>00122</t>
  </si>
  <si>
    <t>敖亚兰</t>
  </si>
  <si>
    <t>19900805</t>
  </si>
  <si>
    <t>南阳理工学院</t>
  </si>
  <si>
    <t>10116170319</t>
  </si>
  <si>
    <t>00111</t>
  </si>
  <si>
    <t>韩驰骋</t>
  </si>
  <si>
    <t>19901114</t>
  </si>
  <si>
    <t>中医学专业</t>
  </si>
  <si>
    <t>20160721</t>
  </si>
  <si>
    <t>10</t>
  </si>
  <si>
    <t>10116170310</t>
  </si>
  <si>
    <t>00095</t>
  </si>
  <si>
    <t>杨俊</t>
  </si>
  <si>
    <t>19900811</t>
  </si>
  <si>
    <t>10116170301</t>
  </si>
  <si>
    <t>00009</t>
  </si>
  <si>
    <t>孙路</t>
  </si>
  <si>
    <t>10881001</t>
  </si>
  <si>
    <t>20130701</t>
  </si>
  <si>
    <t>07</t>
  </si>
  <si>
    <t>10116170307</t>
  </si>
  <si>
    <t>00133</t>
  </si>
  <si>
    <t>何仲建</t>
  </si>
  <si>
    <t>19930314</t>
  </si>
  <si>
    <t>04</t>
  </si>
  <si>
    <t>10116170401</t>
  </si>
  <si>
    <t>00028</t>
  </si>
  <si>
    <t>王超</t>
  </si>
  <si>
    <t>19891013</t>
  </si>
  <si>
    <t>010304</t>
  </si>
  <si>
    <t>26</t>
  </si>
  <si>
    <t>10116170426</t>
  </si>
  <si>
    <t>00018</t>
  </si>
  <si>
    <t>王亚兰</t>
  </si>
  <si>
    <t>19931010</t>
  </si>
  <si>
    <t>黄河科技学院</t>
  </si>
  <si>
    <t>10116170127</t>
  </si>
  <si>
    <t>00084</t>
  </si>
  <si>
    <t>穆禹任</t>
  </si>
  <si>
    <t>其他民族</t>
  </si>
  <si>
    <t>19920726</t>
  </si>
  <si>
    <t>新乡三全学院</t>
  </si>
  <si>
    <t>临床</t>
  </si>
  <si>
    <t>10116170101</t>
  </si>
  <si>
    <t>00106</t>
  </si>
  <si>
    <t>刘东亚</t>
  </si>
  <si>
    <t>19930421</t>
  </si>
  <si>
    <t>20170620</t>
  </si>
  <si>
    <t>10116170604</t>
  </si>
  <si>
    <t>00125</t>
  </si>
  <si>
    <t>詹昌蕾</t>
  </si>
  <si>
    <t>19921112</t>
  </si>
  <si>
    <t>15</t>
  </si>
  <si>
    <t>10116170515</t>
  </si>
  <si>
    <t>00083</t>
  </si>
  <si>
    <t>蔡正能</t>
  </si>
  <si>
    <t>新乡医学院</t>
  </si>
  <si>
    <t>康复治疗学</t>
  </si>
  <si>
    <t>010305</t>
  </si>
  <si>
    <t>25</t>
  </si>
  <si>
    <t>10116170525</t>
  </si>
  <si>
    <t>00010</t>
  </si>
  <si>
    <t>李金润</t>
  </si>
  <si>
    <t>19920713</t>
  </si>
  <si>
    <t>河南中医院学</t>
  </si>
  <si>
    <t>中药学</t>
  </si>
  <si>
    <t>20150701</t>
  </si>
  <si>
    <t>010306</t>
  </si>
  <si>
    <t>10116170503</t>
  </si>
  <si>
    <t>00004</t>
  </si>
  <si>
    <t>张璟嫚</t>
  </si>
  <si>
    <t>19940123</t>
  </si>
  <si>
    <t>中南民族大学</t>
  </si>
  <si>
    <t>药学</t>
  </si>
  <si>
    <t>20170630</t>
  </si>
  <si>
    <t>010307</t>
  </si>
  <si>
    <t>10116170505</t>
  </si>
  <si>
    <t>00072</t>
  </si>
  <si>
    <t>李冉</t>
  </si>
  <si>
    <t>19920125</t>
  </si>
  <si>
    <t>妇幼保健院</t>
  </si>
  <si>
    <t>010402</t>
  </si>
  <si>
    <t>17</t>
  </si>
  <si>
    <t>10116170217</t>
  </si>
  <si>
    <t>00034</t>
  </si>
  <si>
    <t>陈放</t>
  </si>
  <si>
    <t>19870427</t>
  </si>
  <si>
    <t>河南科技大学</t>
  </si>
  <si>
    <t>20130715</t>
  </si>
  <si>
    <t>10116170527</t>
  </si>
  <si>
    <t>00064</t>
  </si>
  <si>
    <t>孙权</t>
  </si>
  <si>
    <t>19901225</t>
  </si>
  <si>
    <t>16</t>
  </si>
  <si>
    <t>10116170216</t>
  </si>
  <si>
    <t>00123</t>
  </si>
  <si>
    <t>杨丽</t>
  </si>
  <si>
    <t>19921216</t>
  </si>
  <si>
    <t>09</t>
  </si>
  <si>
    <t>10116170409</t>
  </si>
  <si>
    <t>00213</t>
  </si>
  <si>
    <t>邓大才</t>
  </si>
  <si>
    <t>19861010</t>
  </si>
  <si>
    <t>河南大学</t>
  </si>
  <si>
    <t>10116170606</t>
  </si>
  <si>
    <t>00188</t>
  </si>
  <si>
    <t>杜元春</t>
  </si>
  <si>
    <t>19891222</t>
  </si>
  <si>
    <t>20150621</t>
  </si>
  <si>
    <t>10116170219</t>
  </si>
  <si>
    <t>00156</t>
  </si>
  <si>
    <t>舒心</t>
  </si>
  <si>
    <t>19890716</t>
  </si>
  <si>
    <t>长沙医学院</t>
  </si>
  <si>
    <t>20120630</t>
  </si>
  <si>
    <t>10116170117</t>
  </si>
  <si>
    <t>00073</t>
  </si>
  <si>
    <t>俞叶</t>
  </si>
  <si>
    <t>19930617</t>
  </si>
  <si>
    <t>10116170210</t>
  </si>
  <si>
    <t>00185</t>
  </si>
  <si>
    <t>邹凤玉</t>
  </si>
  <si>
    <t>19880825</t>
  </si>
  <si>
    <t>10116170120</t>
  </si>
  <si>
    <t>00186</t>
  </si>
  <si>
    <t>唐伟笛</t>
  </si>
  <si>
    <t>19920927</t>
  </si>
  <si>
    <t>20170601</t>
  </si>
  <si>
    <t>10116170501</t>
  </si>
  <si>
    <t>00220</t>
  </si>
  <si>
    <t>徐玉莉</t>
  </si>
  <si>
    <t>19921016</t>
  </si>
  <si>
    <t>郑州大学西亚斯国际学院</t>
  </si>
  <si>
    <t>涉外护理</t>
  </si>
  <si>
    <t>010406</t>
  </si>
  <si>
    <t>10116170607</t>
  </si>
  <si>
    <t>00130</t>
  </si>
  <si>
    <t>吴志维</t>
  </si>
  <si>
    <t>19930724</t>
  </si>
  <si>
    <t>郑州工业应用技术学院</t>
  </si>
  <si>
    <t>护理（助产）</t>
  </si>
  <si>
    <t>10116170510</t>
  </si>
  <si>
    <t>00187</t>
  </si>
  <si>
    <t>曾垂周</t>
  </si>
  <si>
    <t>19860401</t>
  </si>
  <si>
    <t>中西医结合临床康复治疗方向</t>
  </si>
  <si>
    <t>2011.07</t>
  </si>
  <si>
    <t>010407</t>
  </si>
  <si>
    <t>10116170508</t>
  </si>
  <si>
    <t>00104</t>
  </si>
  <si>
    <t>马雪炎</t>
  </si>
  <si>
    <t>19960501</t>
  </si>
  <si>
    <t>温州医科大学仁济学院</t>
  </si>
  <si>
    <t>010408</t>
  </si>
  <si>
    <t>11</t>
  </si>
  <si>
    <t>10116170511</t>
  </si>
  <si>
    <t>00062</t>
  </si>
  <si>
    <t>杨艳</t>
  </si>
  <si>
    <t>19880827</t>
  </si>
  <si>
    <t>201107</t>
  </si>
  <si>
    <t>疾控中心</t>
  </si>
  <si>
    <t>010502</t>
  </si>
  <si>
    <t>10116170507</t>
  </si>
  <si>
    <t>00112</t>
  </si>
  <si>
    <t>孙杨</t>
  </si>
  <si>
    <t>19911223</t>
  </si>
  <si>
    <t>郑州大学</t>
  </si>
  <si>
    <t>201506</t>
  </si>
  <si>
    <t>10116170506</t>
  </si>
  <si>
    <t>00049</t>
  </si>
  <si>
    <t>张醒</t>
  </si>
  <si>
    <t>19891215</t>
  </si>
  <si>
    <t>预防医学</t>
  </si>
  <si>
    <t>010503</t>
  </si>
  <si>
    <t>10116170612</t>
  </si>
  <si>
    <t>00050</t>
  </si>
  <si>
    <t>胡金柱</t>
  </si>
  <si>
    <t>19851008</t>
  </si>
  <si>
    <t>20100701</t>
  </si>
  <si>
    <t>乡镇卫生院</t>
  </si>
  <si>
    <t>010601</t>
  </si>
  <si>
    <t>00020</t>
  </si>
  <si>
    <t>叶朵朵</t>
  </si>
  <si>
    <t>19920222</t>
  </si>
  <si>
    <t>大专</t>
  </si>
  <si>
    <t>信阳职业技术学院</t>
  </si>
  <si>
    <t>10116170326</t>
  </si>
  <si>
    <t>00121</t>
  </si>
  <si>
    <t>邵磊</t>
  </si>
  <si>
    <t>19900515</t>
  </si>
  <si>
    <t>邵阳医学高等专科学校</t>
  </si>
  <si>
    <t>22</t>
  </si>
  <si>
    <t>10116170322</t>
  </si>
  <si>
    <t>00205</t>
  </si>
  <si>
    <t>喻佳</t>
  </si>
  <si>
    <t>19851105</t>
  </si>
  <si>
    <t>南阳高等医学专修学院</t>
  </si>
  <si>
    <t>10116170418</t>
  </si>
  <si>
    <t>00146</t>
  </si>
  <si>
    <t>梅金磊</t>
  </si>
  <si>
    <t>19910518</t>
  </si>
  <si>
    <t>郑州市黄河科技学院</t>
  </si>
  <si>
    <t>10116170317</t>
  </si>
  <si>
    <t>00047</t>
  </si>
  <si>
    <t>张丽媛</t>
  </si>
  <si>
    <t>19910928</t>
  </si>
  <si>
    <t>10116170522</t>
  </si>
  <si>
    <t>00015</t>
  </si>
  <si>
    <t>彭敬原</t>
  </si>
  <si>
    <t>19950813</t>
  </si>
  <si>
    <t>漯河医学高等专科学校</t>
  </si>
  <si>
    <t>10116170104</t>
  </si>
  <si>
    <t>00092</t>
  </si>
  <si>
    <t>张洋</t>
  </si>
  <si>
    <t>19911029</t>
  </si>
  <si>
    <t>商丘医学高等专科学校</t>
  </si>
  <si>
    <t>201307</t>
  </si>
  <si>
    <t>13</t>
  </si>
  <si>
    <t>10116170113</t>
  </si>
  <si>
    <t>00103</t>
  </si>
  <si>
    <t>汪照军</t>
  </si>
  <si>
    <t>19911110</t>
  </si>
  <si>
    <t>10116170126</t>
  </si>
  <si>
    <t>00135</t>
  </si>
  <si>
    <t>孟祥壹</t>
  </si>
  <si>
    <t>19910711</t>
  </si>
  <si>
    <t>30</t>
  </si>
  <si>
    <t>10116170230</t>
  </si>
  <si>
    <t>00039</t>
  </si>
  <si>
    <t>陈鑫</t>
  </si>
  <si>
    <t>19950226</t>
  </si>
  <si>
    <t>郑州澍青医学高等专科学校</t>
  </si>
  <si>
    <t>10116170414</t>
  </si>
  <si>
    <t>00033</t>
  </si>
  <si>
    <t>毛春</t>
  </si>
  <si>
    <t>19930713</t>
  </si>
  <si>
    <t>山东协和学院</t>
  </si>
  <si>
    <t>20150720</t>
  </si>
  <si>
    <t>21</t>
  </si>
  <si>
    <t>10116170521</t>
  </si>
  <si>
    <t>00076</t>
  </si>
  <si>
    <t>刘壮壮</t>
  </si>
  <si>
    <t>19931126</t>
  </si>
  <si>
    <t>10116170308</t>
  </si>
  <si>
    <t>00014</t>
  </si>
  <si>
    <t>任士涛</t>
  </si>
  <si>
    <t>19890208</t>
  </si>
  <si>
    <t>10116170306</t>
  </si>
  <si>
    <t>00228</t>
  </si>
  <si>
    <t>翁守印</t>
  </si>
  <si>
    <t>19920515</t>
  </si>
  <si>
    <t>10116170209</t>
  </si>
  <si>
    <t>00221</t>
  </si>
  <si>
    <t>张国元</t>
  </si>
  <si>
    <t>19940706</t>
  </si>
  <si>
    <t>10116170422</t>
  </si>
  <si>
    <t>00026</t>
  </si>
  <si>
    <t>李佳佳</t>
  </si>
  <si>
    <t>19910808</t>
  </si>
  <si>
    <t>10116170211</t>
  </si>
  <si>
    <t>00056</t>
  </si>
  <si>
    <t>余泽昂</t>
  </si>
  <si>
    <t>19900220</t>
  </si>
  <si>
    <t>10116170225</t>
  </si>
  <si>
    <t>00029</t>
  </si>
  <si>
    <t>马东生</t>
  </si>
  <si>
    <t>19921110</t>
  </si>
  <si>
    <t>信阳市职业技术学院</t>
  </si>
  <si>
    <t>10116170204</t>
  </si>
  <si>
    <t>00209</t>
  </si>
  <si>
    <t>陈静</t>
  </si>
  <si>
    <t>19861021</t>
  </si>
  <si>
    <t>200907</t>
  </si>
  <si>
    <t>10116170227</t>
  </si>
  <si>
    <t>00024</t>
  </si>
  <si>
    <t>刘娅</t>
  </si>
  <si>
    <t>19880523</t>
  </si>
  <si>
    <t>南阳医学高等专科学校</t>
  </si>
  <si>
    <t>20090701</t>
  </si>
  <si>
    <t>10116170318</t>
  </si>
  <si>
    <t>00139</t>
  </si>
  <si>
    <t>李秀明</t>
  </si>
  <si>
    <t>19850812</t>
  </si>
  <si>
    <t>29</t>
  </si>
  <si>
    <t>10116170229</t>
  </si>
  <si>
    <t>00086</t>
  </si>
  <si>
    <t>刘金炎</t>
  </si>
  <si>
    <t>19900718</t>
  </si>
  <si>
    <t>10116170419</t>
  </si>
  <si>
    <t>00098</t>
  </si>
  <si>
    <t>袁玉琳</t>
  </si>
  <si>
    <t>19890505</t>
  </si>
  <si>
    <t>24</t>
  </si>
  <si>
    <t>10116170324</t>
  </si>
  <si>
    <t>00093</t>
  </si>
  <si>
    <t>徐洋</t>
  </si>
  <si>
    <t>19941115</t>
  </si>
  <si>
    <t>10116170406</t>
  </si>
  <si>
    <t>00088</t>
  </si>
  <si>
    <t>杨皓</t>
  </si>
  <si>
    <t>19950422</t>
  </si>
  <si>
    <t>10116170321</t>
  </si>
  <si>
    <t>00127</t>
  </si>
  <si>
    <t>张宝月</t>
  </si>
  <si>
    <t>19960210</t>
  </si>
  <si>
    <t>20170720</t>
  </si>
  <si>
    <t>10116170302</t>
  </si>
  <si>
    <t>00077</t>
  </si>
  <si>
    <t>汪庆生</t>
  </si>
  <si>
    <t>19921020</t>
  </si>
  <si>
    <t>20140620</t>
  </si>
  <si>
    <t>10116170110</t>
  </si>
  <si>
    <t>00102</t>
  </si>
  <si>
    <t>袁晓娟</t>
  </si>
  <si>
    <t>19881227</t>
  </si>
  <si>
    <t>医学影像技术</t>
  </si>
  <si>
    <t>010604</t>
  </si>
  <si>
    <t>10116170425</t>
  </si>
  <si>
    <t>00043</t>
  </si>
  <si>
    <t>胡乃宝</t>
  </si>
  <si>
    <t>19950206</t>
  </si>
  <si>
    <t>10116170415</t>
  </si>
  <si>
    <t>00090</t>
  </si>
  <si>
    <t>许涛</t>
  </si>
  <si>
    <t>19940316</t>
  </si>
  <si>
    <t>10116170111</t>
  </si>
  <si>
    <t>00212</t>
  </si>
  <si>
    <t>李畅</t>
  </si>
  <si>
    <t>19910612</t>
  </si>
  <si>
    <t>10116170116</t>
  </si>
  <si>
    <t>00085</t>
  </si>
  <si>
    <t>李天毅</t>
  </si>
  <si>
    <t>19960329</t>
  </si>
  <si>
    <t>20170628</t>
  </si>
  <si>
    <t>10116170509</t>
  </si>
  <si>
    <t>00071</t>
  </si>
  <si>
    <t>程祥坤</t>
  </si>
  <si>
    <t>19951203</t>
  </si>
  <si>
    <t>28</t>
  </si>
  <si>
    <t>10116170328</t>
  </si>
  <si>
    <t>00097</t>
  </si>
  <si>
    <t>张恺琪</t>
  </si>
  <si>
    <t>19930821</t>
  </si>
  <si>
    <t>医学影像</t>
  </si>
  <si>
    <t>10116170518</t>
  </si>
  <si>
    <t>00226</t>
  </si>
  <si>
    <t>梁爽</t>
  </si>
  <si>
    <t>19940930</t>
  </si>
  <si>
    <t>10116170207</t>
  </si>
  <si>
    <t>00012</t>
  </si>
  <si>
    <t>陈钰</t>
  </si>
  <si>
    <t>19940225</t>
  </si>
  <si>
    <t>10116170408</t>
  </si>
  <si>
    <t>00190</t>
  </si>
  <si>
    <t>胡潇</t>
  </si>
  <si>
    <t>19940317</t>
  </si>
  <si>
    <t>医学检验技术</t>
  </si>
  <si>
    <t>010605</t>
  </si>
  <si>
    <t>10116170220</t>
  </si>
  <si>
    <t>00094</t>
  </si>
  <si>
    <t>张程晨</t>
  </si>
  <si>
    <t>19900928</t>
  </si>
  <si>
    <t>医学检验专业</t>
  </si>
  <si>
    <t>20130601</t>
  </si>
  <si>
    <t>10116170112</t>
  </si>
  <si>
    <t>00052</t>
  </si>
  <si>
    <t>苗苗</t>
  </si>
  <si>
    <t>19901007</t>
  </si>
  <si>
    <t>医学检验</t>
  </si>
  <si>
    <t>10116170202</t>
  </si>
  <si>
    <t>00159</t>
  </si>
  <si>
    <t>詹颖如</t>
  </si>
  <si>
    <t>19940627</t>
  </si>
  <si>
    <t>10116170108</t>
  </si>
  <si>
    <t>00114</t>
  </si>
  <si>
    <t>胡亚娟</t>
  </si>
  <si>
    <t>19910307</t>
  </si>
  <si>
    <t>中西医临床医学</t>
  </si>
  <si>
    <t>010606</t>
  </si>
  <si>
    <t>00016</t>
  </si>
  <si>
    <t>陶雪龙</t>
  </si>
  <si>
    <t>19890403</t>
  </si>
  <si>
    <t>中西医结合</t>
  </si>
  <si>
    <t>2009.07</t>
  </si>
  <si>
    <t>10116170124</t>
  </si>
  <si>
    <t>00001</t>
  </si>
  <si>
    <t>余小娟</t>
  </si>
  <si>
    <t>19881107</t>
  </si>
  <si>
    <t>10116170404</t>
  </si>
  <si>
    <t>00002</t>
  </si>
  <si>
    <t>柴光亮</t>
  </si>
  <si>
    <t>19890305</t>
  </si>
  <si>
    <t>10116170516</t>
  </si>
  <si>
    <t>固始县2017年卫生和计划生育委员会面向社会公开招聘部分事业单位工作人员进入政审人员名单</t>
  </si>
  <si>
    <t>0624</t>
  </si>
  <si>
    <t>程春纯</t>
  </si>
  <si>
    <t>19921004</t>
  </si>
  <si>
    <t>010701</t>
  </si>
  <si>
    <t>10116170916</t>
  </si>
  <si>
    <t>0598</t>
  </si>
  <si>
    <t>李丹丹</t>
  </si>
  <si>
    <t>19911105</t>
  </si>
  <si>
    <t>10116170930</t>
  </si>
  <si>
    <t>0382</t>
  </si>
  <si>
    <t>冯华利</t>
  </si>
  <si>
    <t>19920912</t>
  </si>
  <si>
    <t>010705</t>
  </si>
  <si>
    <t>10116171925</t>
  </si>
  <si>
    <t>0499</t>
  </si>
  <si>
    <t>汪清悦</t>
  </si>
  <si>
    <t>19930807</t>
  </si>
  <si>
    <t>10116170724</t>
  </si>
  <si>
    <t>0731</t>
  </si>
  <si>
    <t>郑雪莲</t>
  </si>
  <si>
    <t>19870105</t>
  </si>
  <si>
    <t>西藏民族学院</t>
  </si>
  <si>
    <t>20100601</t>
  </si>
  <si>
    <t>010801</t>
  </si>
  <si>
    <t>10116171705</t>
  </si>
  <si>
    <t>0584</t>
  </si>
  <si>
    <t>毛洋</t>
  </si>
  <si>
    <t>19901210</t>
  </si>
  <si>
    <t>10116171320</t>
  </si>
  <si>
    <t>0651</t>
  </si>
  <si>
    <t>李鹏程</t>
  </si>
  <si>
    <t>19931006</t>
  </si>
  <si>
    <t>2016-07-</t>
  </si>
  <si>
    <t>10116171602</t>
  </si>
  <si>
    <t>0772</t>
  </si>
  <si>
    <t>汪苗苗</t>
  </si>
  <si>
    <t>19910812</t>
  </si>
  <si>
    <t>河南省中医药大学</t>
  </si>
  <si>
    <t>010802</t>
  </si>
  <si>
    <t>10116171017</t>
  </si>
  <si>
    <t>0447</t>
  </si>
  <si>
    <t>陈凤</t>
  </si>
  <si>
    <t>19940505</t>
  </si>
  <si>
    <t>201607</t>
  </si>
  <si>
    <t>010803</t>
  </si>
  <si>
    <t>10116171513</t>
  </si>
  <si>
    <t>0781</t>
  </si>
  <si>
    <t>陈浩</t>
  </si>
  <si>
    <t>19900810</t>
  </si>
  <si>
    <t>20120601</t>
  </si>
  <si>
    <t>元光社区卫生服务中心</t>
  </si>
  <si>
    <t>010901</t>
  </si>
  <si>
    <t>10116171219</t>
  </si>
  <si>
    <t>0144</t>
  </si>
  <si>
    <t>陈奥</t>
  </si>
  <si>
    <t>19910202</t>
  </si>
  <si>
    <t>计算机科学与技术</t>
  </si>
  <si>
    <t>010903</t>
  </si>
  <si>
    <t>10216173014</t>
  </si>
  <si>
    <t>0316</t>
  </si>
  <si>
    <t>吴瑞锐</t>
  </si>
  <si>
    <t>19961107</t>
  </si>
  <si>
    <t>河南医学高等专科学校</t>
  </si>
  <si>
    <t>20170624</t>
  </si>
  <si>
    <t>011101</t>
  </si>
  <si>
    <t>10116170905</t>
  </si>
  <si>
    <t>0204</t>
  </si>
  <si>
    <t>朱丽</t>
  </si>
  <si>
    <t>19870714</t>
  </si>
  <si>
    <t>中专</t>
  </si>
  <si>
    <t>10116171810</t>
  </si>
  <si>
    <t>0308</t>
  </si>
  <si>
    <t>陈思思</t>
  </si>
  <si>
    <t>19870814</t>
  </si>
  <si>
    <t>10116171411</t>
  </si>
  <si>
    <t>0005</t>
  </si>
  <si>
    <t>徐飞飞</t>
  </si>
  <si>
    <t>19940901</t>
  </si>
  <si>
    <t>10116171109</t>
  </si>
  <si>
    <t>0604</t>
  </si>
  <si>
    <t>戚言玉</t>
  </si>
  <si>
    <t>19960402</t>
  </si>
  <si>
    <t>10116171504</t>
  </si>
  <si>
    <t>0650</t>
  </si>
  <si>
    <t>代长永</t>
  </si>
  <si>
    <t>19951116</t>
  </si>
  <si>
    <t>10116170806</t>
  </si>
  <si>
    <t>0340</t>
  </si>
  <si>
    <t>桂兆苗</t>
  </si>
  <si>
    <t>19961008</t>
  </si>
  <si>
    <t>2015630</t>
  </si>
  <si>
    <t>10116171913</t>
  </si>
  <si>
    <t>0721</t>
  </si>
  <si>
    <t>向萧</t>
  </si>
  <si>
    <t>19930715</t>
  </si>
  <si>
    <t>10116171910</t>
  </si>
  <si>
    <t>0317</t>
  </si>
  <si>
    <t>刘彤</t>
  </si>
  <si>
    <t>19941202</t>
  </si>
  <si>
    <t>10116170813</t>
  </si>
  <si>
    <t>0337</t>
  </si>
  <si>
    <t>刘永强</t>
  </si>
  <si>
    <t>19850402</t>
  </si>
  <si>
    <t>医学影像技术专业</t>
  </si>
  <si>
    <t>20060701</t>
  </si>
  <si>
    <t>10116171729</t>
  </si>
  <si>
    <t>0734</t>
  </si>
  <si>
    <t>潘新玉</t>
  </si>
  <si>
    <t>19880815</t>
  </si>
  <si>
    <t>011102</t>
  </si>
  <si>
    <t>10116171906</t>
  </si>
  <si>
    <t>0557</t>
  </si>
  <si>
    <t>陈诚</t>
  </si>
  <si>
    <t>19871209</t>
  </si>
  <si>
    <t>河北北方学院</t>
  </si>
  <si>
    <t>20100630</t>
  </si>
  <si>
    <t>10116171319</t>
  </si>
  <si>
    <t>0579</t>
  </si>
  <si>
    <t>陈兰兰</t>
  </si>
  <si>
    <t>19900729</t>
  </si>
  <si>
    <t>10116171511</t>
  </si>
  <si>
    <t>0592</t>
  </si>
  <si>
    <t>周顺杰</t>
  </si>
  <si>
    <t>19890822</t>
  </si>
  <si>
    <t>10116171717</t>
  </si>
  <si>
    <t>0809</t>
  </si>
  <si>
    <t>朱孝贤</t>
  </si>
  <si>
    <t>19970407</t>
  </si>
  <si>
    <t>护理</t>
  </si>
  <si>
    <t>011103</t>
  </si>
  <si>
    <t>10116170920</t>
  </si>
  <si>
    <t>0286</t>
  </si>
  <si>
    <t>肖雯</t>
  </si>
  <si>
    <t>19890409</t>
  </si>
  <si>
    <t>河南省商丘市医学高等专科学校</t>
  </si>
  <si>
    <t>10116171003</t>
  </si>
  <si>
    <t>0364</t>
  </si>
  <si>
    <t>杜立石</t>
  </si>
  <si>
    <t>19920901</t>
  </si>
  <si>
    <t>武汉助产学校</t>
  </si>
  <si>
    <t>20130710</t>
  </si>
  <si>
    <t>10116170926</t>
  </si>
  <si>
    <t>0590</t>
  </si>
  <si>
    <t>张蕊</t>
  </si>
  <si>
    <t>19890125</t>
  </si>
  <si>
    <t>河南省商丘医学高等专科学校</t>
  </si>
  <si>
    <t>2010.07</t>
  </si>
  <si>
    <t>10116170729</t>
  </si>
  <si>
    <t>0589</t>
  </si>
  <si>
    <t>汪婷婷</t>
  </si>
  <si>
    <t>19890130</t>
  </si>
  <si>
    <t>10116171827</t>
  </si>
  <si>
    <t>0290</t>
  </si>
  <si>
    <t>余娅楠</t>
  </si>
  <si>
    <t>19901112</t>
  </si>
  <si>
    <t>20170101</t>
  </si>
  <si>
    <t>10116171122</t>
  </si>
  <si>
    <t>0095</t>
  </si>
  <si>
    <t>潘雅静</t>
  </si>
  <si>
    <t>19941018</t>
  </si>
  <si>
    <t>石家庄医学高等专科学校</t>
  </si>
  <si>
    <t>10116171016</t>
  </si>
  <si>
    <t>0594</t>
  </si>
  <si>
    <t>邬丽虹</t>
  </si>
  <si>
    <t>19901102</t>
  </si>
  <si>
    <t>10116171226</t>
  </si>
  <si>
    <t>0521</t>
  </si>
  <si>
    <t>曹玉萍</t>
  </si>
  <si>
    <t>19840221</t>
  </si>
  <si>
    <t>信阳市卫生学校</t>
  </si>
  <si>
    <t>助产</t>
  </si>
  <si>
    <t>20020701</t>
  </si>
  <si>
    <t>10116171703</t>
  </si>
  <si>
    <t>0097</t>
  </si>
  <si>
    <t>李静云</t>
  </si>
  <si>
    <t>19880821</t>
  </si>
  <si>
    <t>护理（英语方向）</t>
  </si>
  <si>
    <t>10116171328</t>
  </si>
  <si>
    <t>0540</t>
  </si>
  <si>
    <t>谢亚</t>
  </si>
  <si>
    <t>19900915</t>
  </si>
  <si>
    <t>10116171310</t>
  </si>
  <si>
    <t>0686</t>
  </si>
  <si>
    <t>王亭亭</t>
  </si>
  <si>
    <t>19880107</t>
  </si>
  <si>
    <t>许昌护理学校</t>
  </si>
  <si>
    <t>10116171814</t>
  </si>
  <si>
    <t>0105</t>
  </si>
  <si>
    <t>张雪</t>
  </si>
  <si>
    <t>19921219</t>
  </si>
  <si>
    <t>20160626</t>
  </si>
  <si>
    <t>23</t>
  </si>
  <si>
    <t>10116171023</t>
  </si>
  <si>
    <t>0182</t>
  </si>
  <si>
    <t>徐晓娟</t>
  </si>
  <si>
    <t>19820324</t>
  </si>
  <si>
    <t>郑州黄河护理职业学院</t>
  </si>
  <si>
    <t>10116171530</t>
  </si>
  <si>
    <t>0406</t>
  </si>
  <si>
    <t>任晓雪</t>
  </si>
  <si>
    <t>郑州黄河科技学院</t>
  </si>
  <si>
    <t>10116170718</t>
  </si>
  <si>
    <t>0465</t>
  </si>
  <si>
    <t>雷绍翠</t>
  </si>
  <si>
    <t>19951005</t>
  </si>
  <si>
    <t>10116170709</t>
  </si>
  <si>
    <t>0475</t>
  </si>
  <si>
    <t>赵漫</t>
  </si>
  <si>
    <t>19910102</t>
  </si>
  <si>
    <t>20170131</t>
  </si>
  <si>
    <t>10116171502</t>
  </si>
  <si>
    <t>0564</t>
  </si>
  <si>
    <t>李孝玲</t>
  </si>
  <si>
    <t>19861025</t>
  </si>
  <si>
    <t>河南省息县卫生职业中等专业学校</t>
  </si>
  <si>
    <t>20040701</t>
  </si>
  <si>
    <t>10116171503</t>
  </si>
  <si>
    <t>0597</t>
  </si>
  <si>
    <t>梁书静</t>
  </si>
  <si>
    <t>10116171423</t>
  </si>
  <si>
    <t>0438</t>
  </si>
  <si>
    <t>罗小双</t>
  </si>
  <si>
    <t>19900619</t>
  </si>
  <si>
    <t>10116171410</t>
  </si>
  <si>
    <t>0558</t>
  </si>
  <si>
    <t>黄琰瑾</t>
  </si>
  <si>
    <t>19960613</t>
  </si>
  <si>
    <t>10116170815</t>
  </si>
  <si>
    <t>0739</t>
  </si>
  <si>
    <t>19921124</t>
  </si>
  <si>
    <t>20160601</t>
  </si>
  <si>
    <t>10116171204</t>
  </si>
  <si>
    <t>0469</t>
  </si>
  <si>
    <t>王伟</t>
  </si>
  <si>
    <t>1989210</t>
  </si>
  <si>
    <t>南阳医专</t>
  </si>
  <si>
    <t>20090608</t>
  </si>
  <si>
    <t>10116171924</t>
  </si>
  <si>
    <t>0188</t>
  </si>
  <si>
    <t>郭孝雨</t>
  </si>
  <si>
    <t>19960504</t>
  </si>
  <si>
    <t>10116171824</t>
  </si>
  <si>
    <t>0720</t>
  </si>
  <si>
    <t>潘婷婷</t>
  </si>
  <si>
    <t>19920513</t>
  </si>
  <si>
    <t>10116171018</t>
  </si>
  <si>
    <t>0442</t>
  </si>
  <si>
    <t>杨婷婷</t>
  </si>
  <si>
    <t>19901017</t>
  </si>
  <si>
    <t>10116171427</t>
  </si>
  <si>
    <t>0659</t>
  </si>
  <si>
    <t>史晓君</t>
  </si>
  <si>
    <t>19910901</t>
  </si>
  <si>
    <t>护理（英语强化）</t>
  </si>
  <si>
    <t>10116171702</t>
  </si>
  <si>
    <t>0248</t>
  </si>
  <si>
    <t>刘雪莉</t>
  </si>
  <si>
    <t>19931020</t>
  </si>
  <si>
    <t>10116171208</t>
  </si>
  <si>
    <t>0596</t>
  </si>
  <si>
    <t>薛菊</t>
  </si>
  <si>
    <t>19921022</t>
  </si>
  <si>
    <t>10116170923</t>
  </si>
  <si>
    <t>0309</t>
  </si>
  <si>
    <t>林婷</t>
  </si>
  <si>
    <t>19890826</t>
  </si>
  <si>
    <t>河南省信阳市信阳职业技术学院</t>
  </si>
  <si>
    <t>10116170929</t>
  </si>
  <si>
    <t>0765</t>
  </si>
  <si>
    <t>孙钰颜</t>
  </si>
  <si>
    <t>19970709</t>
  </si>
  <si>
    <t>10116171327</t>
  </si>
  <si>
    <t>0315</t>
  </si>
  <si>
    <t>王晶</t>
  </si>
  <si>
    <t>19941119</t>
  </si>
  <si>
    <t>20140702</t>
  </si>
  <si>
    <t>10116171329</t>
  </si>
  <si>
    <t>0003</t>
  </si>
  <si>
    <t>张展</t>
  </si>
  <si>
    <t>19860627</t>
  </si>
  <si>
    <t>011104</t>
  </si>
  <si>
    <t>10116171419</t>
  </si>
  <si>
    <t>0702</t>
  </si>
  <si>
    <t>崔灿</t>
  </si>
  <si>
    <t>10116171714</t>
  </si>
  <si>
    <t>0547</t>
  </si>
  <si>
    <t>袁玲</t>
  </si>
  <si>
    <t>19910115</t>
  </si>
  <si>
    <t>10116171104</t>
  </si>
  <si>
    <t>0339</t>
  </si>
  <si>
    <t>刘芝炎</t>
  </si>
  <si>
    <t>10116171804</t>
  </si>
  <si>
    <t>0246</t>
  </si>
  <si>
    <t>吴玉超</t>
  </si>
  <si>
    <t>19900118</t>
  </si>
  <si>
    <t>10116171413</t>
  </si>
  <si>
    <t>0493</t>
  </si>
  <si>
    <t>董修燕</t>
  </si>
  <si>
    <t>19841206</t>
  </si>
  <si>
    <t>20080701</t>
  </si>
  <si>
    <t>10116171514</t>
  </si>
  <si>
    <t>0074</t>
  </si>
  <si>
    <t>张兴荣</t>
  </si>
  <si>
    <t>19860202</t>
  </si>
  <si>
    <t>河南省漯河医学高等专科学校</t>
  </si>
  <si>
    <t>10116171118</t>
  </si>
  <si>
    <t>0527</t>
  </si>
  <si>
    <t>蔡粮泽</t>
  </si>
  <si>
    <t>19940527</t>
  </si>
  <si>
    <t>20140601</t>
  </si>
  <si>
    <t>10116171330</t>
  </si>
  <si>
    <t>0230</t>
  </si>
  <si>
    <t>李友杨</t>
  </si>
  <si>
    <t>19910317</t>
  </si>
  <si>
    <t>10116171519</t>
  </si>
  <si>
    <t>0055</t>
  </si>
  <si>
    <t>张青苗</t>
  </si>
  <si>
    <t>19930812</t>
  </si>
  <si>
    <t>10116170725</t>
  </si>
  <si>
    <t>0710</t>
  </si>
  <si>
    <t>李明月</t>
  </si>
  <si>
    <t>19890811</t>
  </si>
  <si>
    <t>10116171505</t>
  </si>
  <si>
    <t>0186</t>
  </si>
  <si>
    <t>张环宇</t>
  </si>
  <si>
    <t>19900215</t>
  </si>
  <si>
    <t>10116171002</t>
  </si>
  <si>
    <t>0612</t>
  </si>
  <si>
    <t>王平</t>
  </si>
  <si>
    <t>19900114</t>
  </si>
  <si>
    <t>10116171815</t>
  </si>
  <si>
    <t>0299</t>
  </si>
  <si>
    <t>晏满</t>
  </si>
  <si>
    <t>10116171825</t>
  </si>
  <si>
    <t>0008</t>
  </si>
  <si>
    <t>郭军芳</t>
  </si>
  <si>
    <t>19840413</t>
  </si>
  <si>
    <t>郑州澍青医学院</t>
  </si>
  <si>
    <t>临床医学妇产方向</t>
  </si>
  <si>
    <t>10116171428</t>
  </si>
  <si>
    <t>0514</t>
  </si>
  <si>
    <t>鞠达云</t>
  </si>
  <si>
    <t>19880201</t>
  </si>
  <si>
    <t>商丘医学高等专科学院</t>
  </si>
  <si>
    <t>10116171026</t>
  </si>
  <si>
    <t>0237</t>
  </si>
  <si>
    <t>刘坤</t>
  </si>
  <si>
    <t>19890124</t>
  </si>
  <si>
    <t>10116170712</t>
  </si>
  <si>
    <t>0607</t>
  </si>
  <si>
    <t>贾春辉</t>
  </si>
  <si>
    <t>19881124</t>
  </si>
  <si>
    <t>南阳市高等医学专科学校</t>
  </si>
  <si>
    <t>10116170927</t>
  </si>
  <si>
    <t>0184</t>
  </si>
  <si>
    <t>丁雪银</t>
  </si>
  <si>
    <t>19910415</t>
  </si>
  <si>
    <t>南阳医学专修学院</t>
  </si>
  <si>
    <t>10116171726</t>
  </si>
  <si>
    <t>0807</t>
  </si>
  <si>
    <t>汪乃波</t>
  </si>
  <si>
    <t>19900306</t>
  </si>
  <si>
    <t>10116171623</t>
  </si>
  <si>
    <t>0627</t>
  </si>
  <si>
    <t>程德玉</t>
  </si>
  <si>
    <t>19870208</t>
  </si>
  <si>
    <t>10116170714</t>
  </si>
  <si>
    <t>0708</t>
  </si>
  <si>
    <t>汤琰</t>
  </si>
  <si>
    <t>19900321</t>
  </si>
  <si>
    <t>20120625</t>
  </si>
  <si>
    <t>10116171719</t>
  </si>
  <si>
    <t>0241</t>
  </si>
  <si>
    <t>闫雪莲</t>
  </si>
  <si>
    <t>19911022</t>
  </si>
  <si>
    <t>201507</t>
  </si>
  <si>
    <t>10116170722</t>
  </si>
  <si>
    <t>0259</t>
  </si>
  <si>
    <t>石保银</t>
  </si>
  <si>
    <t>19910408</t>
  </si>
  <si>
    <t>商丘医学专科学校</t>
  </si>
  <si>
    <t>10116170702</t>
  </si>
  <si>
    <t>0453</t>
  </si>
  <si>
    <t>胡云</t>
  </si>
  <si>
    <t>19921115</t>
  </si>
  <si>
    <t>10116171222</t>
  </si>
  <si>
    <t>0572</t>
  </si>
  <si>
    <t>戎培红</t>
  </si>
  <si>
    <t>19850921</t>
  </si>
  <si>
    <t>中医</t>
  </si>
  <si>
    <t>20070701</t>
  </si>
  <si>
    <t>011105</t>
  </si>
  <si>
    <t>10116170827</t>
  </si>
  <si>
    <t>0543</t>
  </si>
  <si>
    <t>陈涛</t>
  </si>
  <si>
    <t>19881004</t>
  </si>
  <si>
    <t>10116170924</t>
  </si>
  <si>
    <t>0332</t>
  </si>
  <si>
    <t>霍歌</t>
  </si>
  <si>
    <t>19860301</t>
  </si>
  <si>
    <t>10116171516</t>
  </si>
  <si>
    <t>0701</t>
  </si>
  <si>
    <t>刘喜章</t>
  </si>
  <si>
    <t>19911215</t>
  </si>
  <si>
    <t>10116171212</t>
  </si>
  <si>
    <t>0120</t>
  </si>
  <si>
    <t>季彬</t>
  </si>
  <si>
    <t>19870212</t>
  </si>
  <si>
    <t>河南省医药学校</t>
  </si>
  <si>
    <t>药物制剂</t>
  </si>
  <si>
    <t>20070620</t>
  </si>
  <si>
    <t>011108</t>
  </si>
  <si>
    <t>10116171020</t>
  </si>
  <si>
    <t>0022</t>
  </si>
  <si>
    <t>叶海波</t>
  </si>
  <si>
    <t>19901002</t>
  </si>
  <si>
    <t>河南省信阳市职业技术学院</t>
  </si>
  <si>
    <t>药剂</t>
  </si>
  <si>
    <t>10116170719</t>
  </si>
  <si>
    <t>0050</t>
  </si>
  <si>
    <t>王新峰</t>
  </si>
  <si>
    <t>19891001</t>
  </si>
  <si>
    <t>20100620</t>
  </si>
  <si>
    <t>10116171829</t>
  </si>
  <si>
    <t>0401</t>
  </si>
  <si>
    <t>刘欣</t>
  </si>
  <si>
    <t>19891030</t>
  </si>
  <si>
    <t>天津医学高等专科学校</t>
  </si>
  <si>
    <t>10116171903</t>
  </si>
  <si>
    <t>0036</t>
  </si>
  <si>
    <t>张守玉</t>
  </si>
  <si>
    <t>19890714</t>
  </si>
  <si>
    <t>10116171013</t>
  </si>
  <si>
    <t>0012</t>
  </si>
  <si>
    <t>陈阳超</t>
  </si>
  <si>
    <t>19961128</t>
  </si>
  <si>
    <t>10116170801</t>
  </si>
  <si>
    <t>0087</t>
  </si>
  <si>
    <t>姜玉芳</t>
  </si>
  <si>
    <t>19851206</t>
  </si>
  <si>
    <t>焦作卫生医药学校</t>
  </si>
  <si>
    <t>药剂学</t>
  </si>
  <si>
    <t>10116171308</t>
  </si>
  <si>
    <t>0126</t>
  </si>
  <si>
    <t>杨鹏辉</t>
  </si>
  <si>
    <t>19940310</t>
  </si>
  <si>
    <t>会计学</t>
  </si>
  <si>
    <t>011109</t>
  </si>
  <si>
    <t>10216172516</t>
  </si>
  <si>
    <t>0409</t>
  </si>
  <si>
    <t>赵夏冰</t>
  </si>
  <si>
    <t>19910902</t>
  </si>
  <si>
    <t>郑州航空工业管理学院</t>
  </si>
  <si>
    <t>10216172312</t>
  </si>
  <si>
    <t>0752</t>
  </si>
  <si>
    <t>李正中</t>
  </si>
  <si>
    <t>19921019</t>
  </si>
  <si>
    <t>河南省财政金融学院</t>
  </si>
  <si>
    <t>会计</t>
  </si>
  <si>
    <t>10216172625</t>
  </si>
  <si>
    <t>0623</t>
  </si>
  <si>
    <t>木瑞</t>
  </si>
  <si>
    <t>19940102</t>
  </si>
  <si>
    <t>信阳师范学院华锐学院</t>
  </si>
  <si>
    <t>财务管理</t>
  </si>
  <si>
    <t>10216172513</t>
  </si>
  <si>
    <t>0016</t>
  </si>
  <si>
    <t>刘晓阳</t>
  </si>
  <si>
    <t>19870906</t>
  </si>
  <si>
    <t>信阳师范学院</t>
  </si>
  <si>
    <t>10216172825</t>
  </si>
  <si>
    <t>0212</t>
  </si>
  <si>
    <t>陈晨</t>
  </si>
  <si>
    <t>19960409</t>
  </si>
  <si>
    <t>郑州升达经贸管理学院</t>
  </si>
  <si>
    <t>10216172617</t>
  </si>
  <si>
    <t>0736</t>
  </si>
  <si>
    <t>任海天</t>
  </si>
  <si>
    <t>19940215</t>
  </si>
  <si>
    <t>河南理工大学万方科技学院</t>
  </si>
  <si>
    <t>10216172523</t>
  </si>
  <si>
    <t>0222</t>
  </si>
  <si>
    <t>黄振兴</t>
  </si>
  <si>
    <t>19871013</t>
  </si>
  <si>
    <t>河南广播电视大学</t>
  </si>
  <si>
    <t>计算机应用与维护</t>
  </si>
  <si>
    <t>20140321</t>
  </si>
  <si>
    <t>011110</t>
  </si>
  <si>
    <t>10216172112</t>
  </si>
  <si>
    <t>0328</t>
  </si>
  <si>
    <t>许峰</t>
  </si>
  <si>
    <t>19930624</t>
  </si>
  <si>
    <t>郑州轻工业学院</t>
  </si>
  <si>
    <t>电子信息工程</t>
  </si>
  <si>
    <t>10216172826</t>
  </si>
  <si>
    <t>0375</t>
  </si>
  <si>
    <t>季永超</t>
  </si>
  <si>
    <t>19871020</t>
  </si>
  <si>
    <t>河南大学国际教育学院</t>
  </si>
  <si>
    <t>10216172212</t>
  </si>
  <si>
    <t>0679</t>
  </si>
  <si>
    <t>刘杰</t>
  </si>
  <si>
    <t>19901121</t>
  </si>
  <si>
    <t>011111</t>
  </si>
  <si>
    <t>10116170723</t>
  </si>
  <si>
    <t>0115</t>
  </si>
  <si>
    <t>付志柄</t>
  </si>
  <si>
    <t>19880717</t>
  </si>
  <si>
    <t>中西医结合专业</t>
  </si>
  <si>
    <t>10116171015</t>
  </si>
  <si>
    <t>0360</t>
  </si>
  <si>
    <t>宋守敏</t>
  </si>
  <si>
    <t>19870919</t>
  </si>
  <si>
    <t>10116171001</t>
  </si>
  <si>
    <t>0678</t>
  </si>
  <si>
    <t>陈晶</t>
  </si>
  <si>
    <t>19880101</t>
  </si>
  <si>
    <t>10116171210</t>
  </si>
  <si>
    <t>固始县2017年全科医生特设岗位计划进入政审人员名单</t>
  </si>
  <si>
    <t>职业资格证</t>
  </si>
  <si>
    <t>职业类别</t>
  </si>
  <si>
    <t>是否有全科医师转岗培训证书</t>
  </si>
  <si>
    <t>是否有二级以上医院工作证明</t>
  </si>
  <si>
    <t>报考岗位</t>
  </si>
  <si>
    <t>岗位代码</t>
  </si>
  <si>
    <t>001</t>
  </si>
  <si>
    <t>段传军</t>
  </si>
  <si>
    <t>执业医师</t>
  </si>
  <si>
    <t>有</t>
  </si>
  <si>
    <t>郭陆滩镇中心卫生院</t>
  </si>
  <si>
    <t>011301</t>
  </si>
  <si>
    <t>001011301</t>
  </si>
  <si>
    <t>014</t>
  </si>
  <si>
    <t>孙升</t>
  </si>
  <si>
    <t>014011301</t>
  </si>
  <si>
    <t>006</t>
  </si>
  <si>
    <t>叶先宗</t>
  </si>
  <si>
    <t>006011301</t>
  </si>
  <si>
    <t>007</t>
  </si>
  <si>
    <t>孙学峰</t>
  </si>
  <si>
    <t>专科</t>
  </si>
  <si>
    <t>沙河铺乡卫生院</t>
  </si>
  <si>
    <t>011401</t>
  </si>
  <si>
    <t>007011401</t>
  </si>
  <si>
    <t>005</t>
  </si>
  <si>
    <t>吴根成</t>
  </si>
  <si>
    <t>蒋集乡卫生院</t>
  </si>
  <si>
    <t>011801</t>
  </si>
  <si>
    <t>005011801</t>
  </si>
  <si>
    <t>002</t>
  </si>
  <si>
    <t>汪修兵</t>
  </si>
  <si>
    <t>陈淋子镇卫生院</t>
  </si>
  <si>
    <t>012001</t>
  </si>
  <si>
    <t>002012001</t>
  </si>
  <si>
    <t>004</t>
  </si>
  <si>
    <t>王书川</t>
  </si>
  <si>
    <t>012002</t>
  </si>
  <si>
    <t>004012002</t>
  </si>
  <si>
    <t>011</t>
  </si>
  <si>
    <t>刘炜</t>
  </si>
  <si>
    <t>011012002</t>
  </si>
  <si>
    <t>010</t>
  </si>
  <si>
    <t>朱开忠</t>
  </si>
  <si>
    <t>三河尖乡卫生院</t>
  </si>
  <si>
    <t>012101</t>
  </si>
  <si>
    <t>010012101</t>
  </si>
  <si>
    <t>013</t>
  </si>
  <si>
    <t>李洁</t>
  </si>
  <si>
    <t>汪棚镇卫生院</t>
  </si>
  <si>
    <t>012201</t>
  </si>
  <si>
    <t>013012201</t>
  </si>
  <si>
    <t>003</t>
  </si>
  <si>
    <t>余西成</t>
  </si>
  <si>
    <t>黎集镇卫生院</t>
  </si>
  <si>
    <t>012301</t>
  </si>
  <si>
    <t>003012301</t>
  </si>
  <si>
    <t>012</t>
  </si>
  <si>
    <t>杨中坤</t>
  </si>
  <si>
    <t>012302</t>
  </si>
  <si>
    <t>012012302</t>
  </si>
  <si>
    <t>008</t>
  </si>
  <si>
    <t>胡安乐</t>
  </si>
  <si>
    <t>祖师乡卫生院</t>
  </si>
  <si>
    <t>012401</t>
  </si>
  <si>
    <t>008012401</t>
  </si>
  <si>
    <t>009</t>
  </si>
  <si>
    <t>杨彩敏</t>
  </si>
  <si>
    <t>009012401</t>
  </si>
  <si>
    <t>015</t>
  </si>
  <si>
    <t>李晓玉</t>
  </si>
  <si>
    <t>徐集乡卫生院</t>
  </si>
  <si>
    <t>012502</t>
  </si>
  <si>
    <t>015012502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</si>
</sst>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2"/>
      <name val="宋体"/>
      <family val="0"/>
    </font>
    <font>
      <b/>
      <sz val="18"/>
      <color indexed="8"/>
      <name val="宋体"/>
      <family val="0"/>
    </font>
    <font>
      <b/>
      <sz val="12"/>
      <color indexed="8"/>
      <name val="宋体"/>
      <family val="0"/>
    </font>
    <font>
      <sz val="11"/>
      <name val="宋体"/>
      <family val="0"/>
    </font>
    <font>
      <sz val="11"/>
      <color indexed="8"/>
      <name val="宋体"/>
      <family val="0"/>
    </font>
    <font>
      <sz val="14"/>
      <color indexed="8"/>
      <name val="宋体"/>
      <family val="0"/>
    </font>
    <font>
      <sz val="12"/>
      <name val="华文宋体"/>
      <family val="0"/>
    </font>
    <font>
      <b/>
      <sz val="12"/>
      <name val="华文宋体"/>
      <family val="0"/>
    </font>
    <font>
      <b/>
      <sz val="18"/>
      <name val="华文宋体"/>
      <family val="0"/>
    </font>
    <font>
      <b/>
      <sz val="1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8" borderId="0" applyNumberFormat="0" applyBorder="0" applyAlignment="0" applyProtection="0"/>
    <xf numFmtId="0" fontId="20" fillId="4" borderId="5" applyNumberFormat="0" applyAlignment="0" applyProtection="0"/>
    <xf numFmtId="0" fontId="27" fillId="4" borderId="1" applyNumberFormat="0" applyAlignment="0" applyProtection="0"/>
    <xf numFmtId="0" fontId="12" fillId="9" borderId="6" applyNumberFormat="0" applyAlignment="0" applyProtection="0"/>
    <xf numFmtId="0" fontId="5" fillId="10" borderId="0" applyNumberFormat="0" applyBorder="0" applyAlignment="0" applyProtection="0"/>
    <xf numFmtId="0" fontId="19" fillId="11"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9" fillId="10" borderId="0" applyNumberFormat="0" applyBorder="0" applyAlignment="0" applyProtection="0"/>
    <xf numFmtId="0" fontId="25" fillId="8"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19" fillId="16" borderId="0" applyNumberFormat="0" applyBorder="0" applyAlignment="0" applyProtection="0"/>
    <xf numFmtId="0" fontId="5" fillId="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5" fillId="8" borderId="0" applyNumberFormat="0" applyBorder="0" applyAlignment="0" applyProtection="0"/>
    <xf numFmtId="0" fontId="19" fillId="17" borderId="0" applyNumberFormat="0" applyBorder="0" applyAlignment="0" applyProtection="0"/>
  </cellStyleXfs>
  <cellXfs count="34">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49" fontId="2" fillId="0" borderId="0" xfId="0" applyNumberFormat="1" applyFont="1" applyFill="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9" xfId="0"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0" fontId="10" fillId="0" borderId="0" xfId="0" applyFont="1" applyAlignment="1">
      <alignment horizontal="center" vertical="center" wrapText="1"/>
    </xf>
    <xf numFmtId="0" fontId="0" fillId="0" borderId="9" xfId="0" applyFont="1" applyBorder="1" applyAlignment="1">
      <alignment horizontal="center" vertical="center" wrapText="1"/>
    </xf>
    <xf numFmtId="49" fontId="1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0" applyFont="1" applyBorder="1" applyAlignment="1" quotePrefix="1">
      <alignment horizontal="center" vertical="center" wrapText="1"/>
    </xf>
    <xf numFmtId="0" fontId="0" fillId="0" borderId="9" xfId="0" applyFont="1" applyFill="1" applyBorder="1" applyAlignment="1" quotePrefix="1">
      <alignment horizontal="center" vertical="center" wrapText="1"/>
    </xf>
    <xf numFmtId="0" fontId="8" fillId="0" borderId="9" xfId="0" applyFont="1" applyBorder="1" applyAlignment="1" quotePrefix="1">
      <alignment horizontal="center" vertical="center" wrapText="1"/>
    </xf>
    <xf numFmtId="0" fontId="7"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7"/>
  <sheetViews>
    <sheetView tabSelected="1" zoomScaleSheetLayoutView="100" workbookViewId="0" topLeftCell="A1">
      <selection activeCell="T3" sqref="T3"/>
    </sheetView>
  </sheetViews>
  <sheetFormatPr defaultColWidth="9.00390625" defaultRowHeight="14.25"/>
  <cols>
    <col min="1" max="1" width="6.75390625" style="0" customWidth="1"/>
    <col min="2" max="2" width="7.125" style="0" customWidth="1"/>
    <col min="3" max="4" width="3.125" style="0" customWidth="1"/>
    <col min="6" max="6" width="3.625" style="0" customWidth="1"/>
    <col min="7" max="7" width="12.875" style="0" customWidth="1"/>
    <col min="8" max="8" width="14.625" style="0" customWidth="1"/>
    <col min="10" max="10" width="9.75390625" style="0" customWidth="1"/>
    <col min="11" max="11" width="7.50390625" style="0" customWidth="1"/>
    <col min="12" max="13" width="3.00390625" style="0" customWidth="1"/>
    <col min="14" max="14" width="12.125" style="0" customWidth="1"/>
    <col min="15" max="18" width="6.50390625" style="0" customWidth="1"/>
    <col min="19" max="19" width="7.25390625" style="0" customWidth="1"/>
  </cols>
  <sheetData>
    <row r="1" spans="1:19" s="22" customFormat="1" ht="40.5" customHeight="1">
      <c r="A1" s="24" t="s">
        <v>0</v>
      </c>
      <c r="B1" s="24"/>
      <c r="C1" s="24"/>
      <c r="D1" s="24"/>
      <c r="E1" s="24"/>
      <c r="F1" s="24"/>
      <c r="G1" s="24"/>
      <c r="H1" s="24"/>
      <c r="I1" s="24"/>
      <c r="J1" s="24"/>
      <c r="K1" s="24"/>
      <c r="L1" s="24"/>
      <c r="M1" s="24"/>
      <c r="N1" s="24"/>
      <c r="O1" s="24"/>
      <c r="P1" s="24"/>
      <c r="Q1" s="24"/>
      <c r="R1" s="24"/>
      <c r="S1" s="24"/>
    </row>
    <row r="2" spans="1:19" s="2" customFormat="1" ht="48.75" customHeight="1">
      <c r="A2" s="28" t="s">
        <v>1</v>
      </c>
      <c r="B2" s="28" t="s">
        <v>2</v>
      </c>
      <c r="C2" s="28" t="s">
        <v>3</v>
      </c>
      <c r="D2" s="28" t="s">
        <v>4</v>
      </c>
      <c r="E2" s="28" t="s">
        <v>5</v>
      </c>
      <c r="F2" s="28" t="s">
        <v>6</v>
      </c>
      <c r="G2" s="28" t="s">
        <v>7</v>
      </c>
      <c r="H2" s="28" t="s">
        <v>8</v>
      </c>
      <c r="I2" s="28" t="s">
        <v>9</v>
      </c>
      <c r="J2" s="28" t="s">
        <v>10</v>
      </c>
      <c r="K2" s="28" t="s">
        <v>11</v>
      </c>
      <c r="L2" s="28" t="s">
        <v>12</v>
      </c>
      <c r="M2" s="28" t="s">
        <v>13</v>
      </c>
      <c r="N2" s="11" t="s">
        <v>14</v>
      </c>
      <c r="O2" s="11" t="s">
        <v>15</v>
      </c>
      <c r="P2" s="11" t="s">
        <v>16</v>
      </c>
      <c r="Q2" s="11" t="s">
        <v>17</v>
      </c>
      <c r="R2" s="11" t="s">
        <v>18</v>
      </c>
      <c r="S2" s="11" t="s">
        <v>19</v>
      </c>
    </row>
    <row r="3" spans="1:19" ht="34.5" customHeight="1">
      <c r="A3" s="25" t="s">
        <v>20</v>
      </c>
      <c r="B3" s="25" t="s">
        <v>21</v>
      </c>
      <c r="C3" s="25" t="s">
        <v>22</v>
      </c>
      <c r="D3" s="25" t="s">
        <v>23</v>
      </c>
      <c r="E3" s="25" t="s">
        <v>24</v>
      </c>
      <c r="F3" s="25" t="s">
        <v>25</v>
      </c>
      <c r="G3" s="25" t="s">
        <v>26</v>
      </c>
      <c r="H3" s="25" t="s">
        <v>27</v>
      </c>
      <c r="I3" s="25" t="s">
        <v>28</v>
      </c>
      <c r="J3" s="25" t="s">
        <v>29</v>
      </c>
      <c r="K3" s="25" t="s">
        <v>30</v>
      </c>
      <c r="L3" s="25" t="s">
        <v>31</v>
      </c>
      <c r="M3" s="25" t="s">
        <v>32</v>
      </c>
      <c r="N3" s="25" t="s">
        <v>33</v>
      </c>
      <c r="O3" s="25">
        <v>71</v>
      </c>
      <c r="P3" s="25">
        <f>O3*0.6</f>
        <v>42.6</v>
      </c>
      <c r="Q3" s="25">
        <v>84.9</v>
      </c>
      <c r="R3" s="25">
        <f>Q3*0.4</f>
        <v>33.96</v>
      </c>
      <c r="S3" s="25">
        <f aca="true" t="shared" si="0" ref="S3:S66">P3+R3</f>
        <v>76.56</v>
      </c>
    </row>
    <row r="4" spans="1:19" ht="34.5" customHeight="1">
      <c r="A4" s="25" t="s">
        <v>34</v>
      </c>
      <c r="B4" s="25" t="s">
        <v>35</v>
      </c>
      <c r="C4" s="25" t="s">
        <v>22</v>
      </c>
      <c r="D4" s="25" t="s">
        <v>23</v>
      </c>
      <c r="E4" s="25" t="s">
        <v>36</v>
      </c>
      <c r="F4" s="25" t="s">
        <v>25</v>
      </c>
      <c r="G4" s="25" t="s">
        <v>37</v>
      </c>
      <c r="H4" s="25" t="s">
        <v>27</v>
      </c>
      <c r="I4" s="25" t="s">
        <v>38</v>
      </c>
      <c r="J4" s="25" t="s">
        <v>29</v>
      </c>
      <c r="K4" s="25" t="s">
        <v>30</v>
      </c>
      <c r="L4" s="25" t="s">
        <v>39</v>
      </c>
      <c r="M4" s="25" t="s">
        <v>40</v>
      </c>
      <c r="N4" s="25" t="s">
        <v>41</v>
      </c>
      <c r="O4" s="25">
        <v>53</v>
      </c>
      <c r="P4" s="25">
        <f>O4*0.6</f>
        <v>31.799999999999997</v>
      </c>
      <c r="Q4" s="25">
        <v>84.7</v>
      </c>
      <c r="R4" s="25">
        <f>Q4*0.4</f>
        <v>33.88</v>
      </c>
      <c r="S4" s="25">
        <f t="shared" si="0"/>
        <v>65.68</v>
      </c>
    </row>
    <row r="5" spans="1:19" ht="34.5" customHeight="1">
      <c r="A5" s="25" t="s">
        <v>42</v>
      </c>
      <c r="B5" s="25" t="s">
        <v>43</v>
      </c>
      <c r="C5" s="25" t="s">
        <v>22</v>
      </c>
      <c r="D5" s="25" t="s">
        <v>23</v>
      </c>
      <c r="E5" s="25" t="s">
        <v>44</v>
      </c>
      <c r="F5" s="25" t="s">
        <v>25</v>
      </c>
      <c r="G5" s="25" t="s">
        <v>45</v>
      </c>
      <c r="H5" s="25" t="s">
        <v>27</v>
      </c>
      <c r="I5" s="25" t="s">
        <v>46</v>
      </c>
      <c r="J5" s="25" t="s">
        <v>29</v>
      </c>
      <c r="K5" s="25" t="s">
        <v>30</v>
      </c>
      <c r="L5" s="25" t="s">
        <v>39</v>
      </c>
      <c r="M5" s="25" t="s">
        <v>47</v>
      </c>
      <c r="N5" s="25" t="s">
        <v>48</v>
      </c>
      <c r="O5" s="25">
        <v>53</v>
      </c>
      <c r="P5" s="25">
        <f>O5*0.6</f>
        <v>31.799999999999997</v>
      </c>
      <c r="Q5" s="25">
        <v>84.5</v>
      </c>
      <c r="R5" s="25">
        <f>Q5*0.4</f>
        <v>33.800000000000004</v>
      </c>
      <c r="S5" s="25">
        <f t="shared" si="0"/>
        <v>65.6</v>
      </c>
    </row>
    <row r="6" spans="1:19" ht="34.5" customHeight="1">
      <c r="A6" s="25" t="s">
        <v>49</v>
      </c>
      <c r="B6" s="25" t="s">
        <v>50</v>
      </c>
      <c r="C6" s="25" t="s">
        <v>51</v>
      </c>
      <c r="D6" s="25" t="s">
        <v>23</v>
      </c>
      <c r="E6" s="25" t="s">
        <v>52</v>
      </c>
      <c r="F6" s="25" t="s">
        <v>25</v>
      </c>
      <c r="G6" s="25" t="s">
        <v>53</v>
      </c>
      <c r="H6" s="25" t="s">
        <v>54</v>
      </c>
      <c r="I6" s="25" t="s">
        <v>55</v>
      </c>
      <c r="J6" s="25" t="s">
        <v>29</v>
      </c>
      <c r="K6" s="25" t="s">
        <v>30</v>
      </c>
      <c r="L6" s="25" t="s">
        <v>56</v>
      </c>
      <c r="M6" s="25" t="s">
        <v>39</v>
      </c>
      <c r="N6" s="25" t="s">
        <v>57</v>
      </c>
      <c r="O6" s="25">
        <v>47</v>
      </c>
      <c r="P6" s="25">
        <f>O6*0.6</f>
        <v>28.2</v>
      </c>
      <c r="Q6" s="25">
        <v>84.46</v>
      </c>
      <c r="R6" s="25">
        <f>Q6*0.4</f>
        <v>33.784</v>
      </c>
      <c r="S6" s="25">
        <f t="shared" si="0"/>
        <v>61.983999999999995</v>
      </c>
    </row>
    <row r="7" spans="1:19" ht="34.5" customHeight="1">
      <c r="A7" s="25" t="s">
        <v>58</v>
      </c>
      <c r="B7" s="25" t="s">
        <v>59</v>
      </c>
      <c r="C7" s="25" t="s">
        <v>22</v>
      </c>
      <c r="D7" s="25" t="s">
        <v>23</v>
      </c>
      <c r="E7" s="25" t="s">
        <v>60</v>
      </c>
      <c r="F7" s="25" t="s">
        <v>25</v>
      </c>
      <c r="G7" s="25" t="s">
        <v>61</v>
      </c>
      <c r="H7" s="25" t="s">
        <v>62</v>
      </c>
      <c r="I7" s="25" t="s">
        <v>63</v>
      </c>
      <c r="J7" s="25" t="s">
        <v>29</v>
      </c>
      <c r="K7" s="25" t="s">
        <v>64</v>
      </c>
      <c r="L7" s="25" t="s">
        <v>65</v>
      </c>
      <c r="M7" s="25" t="s">
        <v>66</v>
      </c>
      <c r="N7" s="25" t="s">
        <v>67</v>
      </c>
      <c r="O7" s="25">
        <v>59</v>
      </c>
      <c r="P7" s="25">
        <f>O7*0.6</f>
        <v>35.4</v>
      </c>
      <c r="Q7" s="25">
        <v>85</v>
      </c>
      <c r="R7" s="25">
        <f>Q7*0.4</f>
        <v>34</v>
      </c>
      <c r="S7" s="25">
        <f t="shared" si="0"/>
        <v>69.4</v>
      </c>
    </row>
    <row r="8" spans="1:19" ht="34.5" customHeight="1">
      <c r="A8" s="9" t="s">
        <v>68</v>
      </c>
      <c r="B8" s="9" t="s">
        <v>69</v>
      </c>
      <c r="C8" s="9" t="s">
        <v>22</v>
      </c>
      <c r="D8" s="9" t="s">
        <v>23</v>
      </c>
      <c r="E8" s="9" t="s">
        <v>70</v>
      </c>
      <c r="F8" s="9" t="s">
        <v>71</v>
      </c>
      <c r="G8" s="9" t="s">
        <v>72</v>
      </c>
      <c r="H8" s="9" t="s">
        <v>73</v>
      </c>
      <c r="I8" s="9" t="s">
        <v>74</v>
      </c>
      <c r="J8" s="9" t="s">
        <v>75</v>
      </c>
      <c r="K8" s="26" t="s">
        <v>76</v>
      </c>
      <c r="L8" s="25"/>
      <c r="M8" s="25"/>
      <c r="N8" s="25">
        <v>10116172732</v>
      </c>
      <c r="O8" s="25"/>
      <c r="P8" s="25"/>
      <c r="Q8" s="25">
        <v>85.76</v>
      </c>
      <c r="R8" s="25">
        <f>Q8</f>
        <v>85.76</v>
      </c>
      <c r="S8" s="25">
        <f t="shared" si="0"/>
        <v>85.76</v>
      </c>
    </row>
    <row r="9" spans="1:19" ht="34.5" customHeight="1">
      <c r="A9" s="9" t="s">
        <v>77</v>
      </c>
      <c r="B9" s="9" t="s">
        <v>78</v>
      </c>
      <c r="C9" s="9" t="s">
        <v>22</v>
      </c>
      <c r="D9" s="9" t="s">
        <v>23</v>
      </c>
      <c r="E9" s="9" t="s">
        <v>79</v>
      </c>
      <c r="F9" s="9" t="s">
        <v>71</v>
      </c>
      <c r="G9" s="9" t="s">
        <v>80</v>
      </c>
      <c r="H9" s="9" t="s">
        <v>81</v>
      </c>
      <c r="I9" s="9" t="s">
        <v>82</v>
      </c>
      <c r="J9" s="9" t="s">
        <v>75</v>
      </c>
      <c r="K9" s="26" t="s">
        <v>76</v>
      </c>
      <c r="L9" s="25"/>
      <c r="M9" s="25"/>
      <c r="N9" s="25">
        <v>10116178118</v>
      </c>
      <c r="O9" s="25"/>
      <c r="P9" s="25"/>
      <c r="Q9" s="25">
        <v>84.7</v>
      </c>
      <c r="R9" s="25">
        <f>Q9</f>
        <v>84.7</v>
      </c>
      <c r="S9" s="25">
        <f t="shared" si="0"/>
        <v>84.7</v>
      </c>
    </row>
    <row r="10" spans="1:19" ht="34.5" customHeight="1">
      <c r="A10" s="25" t="s">
        <v>83</v>
      </c>
      <c r="B10" s="25" t="s">
        <v>84</v>
      </c>
      <c r="C10" s="25" t="s">
        <v>22</v>
      </c>
      <c r="D10" s="25" t="s">
        <v>23</v>
      </c>
      <c r="E10" s="25" t="s">
        <v>85</v>
      </c>
      <c r="F10" s="25" t="s">
        <v>25</v>
      </c>
      <c r="G10" s="25" t="s">
        <v>86</v>
      </c>
      <c r="H10" s="25" t="s">
        <v>87</v>
      </c>
      <c r="I10" s="25" t="s">
        <v>88</v>
      </c>
      <c r="J10" s="25" t="s">
        <v>75</v>
      </c>
      <c r="K10" s="25" t="s">
        <v>89</v>
      </c>
      <c r="L10" s="25" t="s">
        <v>56</v>
      </c>
      <c r="M10" s="25" t="s">
        <v>90</v>
      </c>
      <c r="N10" s="25" t="s">
        <v>91</v>
      </c>
      <c r="O10" s="25">
        <v>71</v>
      </c>
      <c r="P10" s="25">
        <f aca="true" t="shared" si="1" ref="P10:P42">O10*0.6</f>
        <v>42.6</v>
      </c>
      <c r="Q10" s="25">
        <v>85.26</v>
      </c>
      <c r="R10" s="25">
        <f aca="true" t="shared" si="2" ref="R10:R42">Q10*0.4</f>
        <v>34.104000000000006</v>
      </c>
      <c r="S10" s="25">
        <f t="shared" si="0"/>
        <v>76.70400000000001</v>
      </c>
    </row>
    <row r="11" spans="1:19" ht="34.5" customHeight="1">
      <c r="A11" s="25" t="s">
        <v>92</v>
      </c>
      <c r="B11" s="25" t="s">
        <v>93</v>
      </c>
      <c r="C11" s="25" t="s">
        <v>51</v>
      </c>
      <c r="D11" s="25" t="s">
        <v>23</v>
      </c>
      <c r="E11" s="25" t="s">
        <v>94</v>
      </c>
      <c r="F11" s="25" t="s">
        <v>25</v>
      </c>
      <c r="G11" s="25" t="s">
        <v>95</v>
      </c>
      <c r="H11" s="25" t="s">
        <v>87</v>
      </c>
      <c r="I11" s="25" t="s">
        <v>96</v>
      </c>
      <c r="J11" s="25" t="s">
        <v>75</v>
      </c>
      <c r="K11" s="25" t="s">
        <v>89</v>
      </c>
      <c r="L11" s="25" t="s">
        <v>97</v>
      </c>
      <c r="M11" s="25" t="s">
        <v>98</v>
      </c>
      <c r="N11" s="25" t="s">
        <v>99</v>
      </c>
      <c r="O11" s="25">
        <v>63</v>
      </c>
      <c r="P11" s="25">
        <f t="shared" si="1"/>
        <v>37.8</v>
      </c>
      <c r="Q11" s="25">
        <v>84.7</v>
      </c>
      <c r="R11" s="25">
        <f t="shared" si="2"/>
        <v>33.88</v>
      </c>
      <c r="S11" s="25">
        <f t="shared" si="0"/>
        <v>71.68</v>
      </c>
    </row>
    <row r="12" spans="1:19" ht="34.5" customHeight="1">
      <c r="A12" s="25" t="s">
        <v>100</v>
      </c>
      <c r="B12" s="25" t="s">
        <v>101</v>
      </c>
      <c r="C12" s="25" t="s">
        <v>22</v>
      </c>
      <c r="D12" s="25" t="s">
        <v>23</v>
      </c>
      <c r="E12" s="25" t="s">
        <v>102</v>
      </c>
      <c r="F12" s="25" t="s">
        <v>25</v>
      </c>
      <c r="G12" s="25" t="s">
        <v>103</v>
      </c>
      <c r="H12" s="25" t="s">
        <v>104</v>
      </c>
      <c r="I12" s="25" t="s">
        <v>105</v>
      </c>
      <c r="J12" s="25" t="s">
        <v>75</v>
      </c>
      <c r="K12" s="25" t="s">
        <v>89</v>
      </c>
      <c r="L12" s="25" t="s">
        <v>65</v>
      </c>
      <c r="M12" s="25" t="s">
        <v>106</v>
      </c>
      <c r="N12" s="25" t="s">
        <v>107</v>
      </c>
      <c r="O12" s="25">
        <v>60</v>
      </c>
      <c r="P12" s="25">
        <f t="shared" si="1"/>
        <v>36</v>
      </c>
      <c r="Q12" s="25">
        <v>85.26</v>
      </c>
      <c r="R12" s="25">
        <f t="shared" si="2"/>
        <v>34.104000000000006</v>
      </c>
      <c r="S12" s="25">
        <f t="shared" si="0"/>
        <v>70.10400000000001</v>
      </c>
    </row>
    <row r="13" spans="1:19" ht="34.5" customHeight="1">
      <c r="A13" s="25" t="s">
        <v>108</v>
      </c>
      <c r="B13" s="25" t="s">
        <v>109</v>
      </c>
      <c r="C13" s="25" t="s">
        <v>51</v>
      </c>
      <c r="D13" s="25" t="s">
        <v>23</v>
      </c>
      <c r="E13" s="25" t="s">
        <v>110</v>
      </c>
      <c r="F13" s="25" t="s">
        <v>25</v>
      </c>
      <c r="G13" s="25" t="s">
        <v>111</v>
      </c>
      <c r="H13" s="25" t="s">
        <v>87</v>
      </c>
      <c r="I13" s="25" t="s">
        <v>46</v>
      </c>
      <c r="J13" s="25" t="s">
        <v>75</v>
      </c>
      <c r="K13" s="25" t="s">
        <v>89</v>
      </c>
      <c r="L13" s="25" t="s">
        <v>65</v>
      </c>
      <c r="M13" s="25" t="s">
        <v>98</v>
      </c>
      <c r="N13" s="25" t="s">
        <v>112</v>
      </c>
      <c r="O13" s="25">
        <v>59</v>
      </c>
      <c r="P13" s="25">
        <f t="shared" si="1"/>
        <v>35.4</v>
      </c>
      <c r="Q13" s="25">
        <v>85</v>
      </c>
      <c r="R13" s="25">
        <f t="shared" si="2"/>
        <v>34</v>
      </c>
      <c r="S13" s="25">
        <f t="shared" si="0"/>
        <v>69.4</v>
      </c>
    </row>
    <row r="14" spans="1:19" ht="34.5" customHeight="1">
      <c r="A14" s="25" t="s">
        <v>113</v>
      </c>
      <c r="B14" s="25" t="s">
        <v>114</v>
      </c>
      <c r="C14" s="25" t="s">
        <v>22</v>
      </c>
      <c r="D14" s="25" t="s">
        <v>23</v>
      </c>
      <c r="E14" s="25" t="s">
        <v>115</v>
      </c>
      <c r="F14" s="25" t="s">
        <v>25</v>
      </c>
      <c r="G14" s="25" t="s">
        <v>111</v>
      </c>
      <c r="H14" s="25" t="s">
        <v>116</v>
      </c>
      <c r="I14" s="25" t="s">
        <v>117</v>
      </c>
      <c r="J14" s="25" t="s">
        <v>75</v>
      </c>
      <c r="K14" s="25" t="s">
        <v>89</v>
      </c>
      <c r="L14" s="25" t="s">
        <v>65</v>
      </c>
      <c r="M14" s="25" t="s">
        <v>118</v>
      </c>
      <c r="N14" s="25" t="s">
        <v>119</v>
      </c>
      <c r="O14" s="25">
        <v>58</v>
      </c>
      <c r="P14" s="25">
        <f t="shared" si="1"/>
        <v>34.8</v>
      </c>
      <c r="Q14" s="25">
        <v>83.2</v>
      </c>
      <c r="R14" s="25">
        <f t="shared" si="2"/>
        <v>33.28</v>
      </c>
      <c r="S14" s="25">
        <f t="shared" si="0"/>
        <v>68.08</v>
      </c>
    </row>
    <row r="15" spans="1:19" ht="34.5" customHeight="1">
      <c r="A15" s="25" t="s">
        <v>120</v>
      </c>
      <c r="B15" s="25" t="s">
        <v>121</v>
      </c>
      <c r="C15" s="25" t="s">
        <v>51</v>
      </c>
      <c r="D15" s="25" t="s">
        <v>23</v>
      </c>
      <c r="E15" s="25" t="s">
        <v>122</v>
      </c>
      <c r="F15" s="25" t="s">
        <v>25</v>
      </c>
      <c r="G15" s="25" t="s">
        <v>53</v>
      </c>
      <c r="H15" s="25" t="s">
        <v>87</v>
      </c>
      <c r="I15" s="25" t="s">
        <v>55</v>
      </c>
      <c r="J15" s="25" t="s">
        <v>75</v>
      </c>
      <c r="K15" s="25" t="s">
        <v>89</v>
      </c>
      <c r="L15" s="25" t="s">
        <v>65</v>
      </c>
      <c r="M15" s="25" t="s">
        <v>56</v>
      </c>
      <c r="N15" s="25" t="s">
        <v>123</v>
      </c>
      <c r="O15" s="25">
        <v>56</v>
      </c>
      <c r="P15" s="25">
        <f t="shared" si="1"/>
        <v>33.6</v>
      </c>
      <c r="Q15" s="25">
        <v>84</v>
      </c>
      <c r="R15" s="25">
        <f t="shared" si="2"/>
        <v>33.6</v>
      </c>
      <c r="S15" s="25">
        <f t="shared" si="0"/>
        <v>67.2</v>
      </c>
    </row>
    <row r="16" spans="1:19" ht="34.5" customHeight="1">
      <c r="A16" s="25" t="s">
        <v>124</v>
      </c>
      <c r="B16" s="25" t="s">
        <v>125</v>
      </c>
      <c r="C16" s="25" t="s">
        <v>51</v>
      </c>
      <c r="D16" s="25" t="s">
        <v>23</v>
      </c>
      <c r="E16" s="25" t="s">
        <v>126</v>
      </c>
      <c r="F16" s="25" t="s">
        <v>25</v>
      </c>
      <c r="G16" s="25" t="s">
        <v>111</v>
      </c>
      <c r="H16" s="25" t="s">
        <v>87</v>
      </c>
      <c r="I16" s="25" t="s">
        <v>127</v>
      </c>
      <c r="J16" s="25" t="s">
        <v>75</v>
      </c>
      <c r="K16" s="25" t="s">
        <v>89</v>
      </c>
      <c r="L16" s="25" t="s">
        <v>65</v>
      </c>
      <c r="M16" s="25" t="s">
        <v>128</v>
      </c>
      <c r="N16" s="25" t="s">
        <v>129</v>
      </c>
      <c r="O16" s="25">
        <v>49</v>
      </c>
      <c r="P16" s="25">
        <f t="shared" si="1"/>
        <v>29.4</v>
      </c>
      <c r="Q16" s="25">
        <v>84</v>
      </c>
      <c r="R16" s="25">
        <f t="shared" si="2"/>
        <v>33.6</v>
      </c>
      <c r="S16" s="25">
        <f t="shared" si="0"/>
        <v>63</v>
      </c>
    </row>
    <row r="17" spans="1:19" ht="34.5" customHeight="1">
      <c r="A17" s="25" t="s">
        <v>130</v>
      </c>
      <c r="B17" s="25" t="s">
        <v>131</v>
      </c>
      <c r="C17" s="25" t="s">
        <v>22</v>
      </c>
      <c r="D17" s="25" t="s">
        <v>23</v>
      </c>
      <c r="E17" s="25" t="s">
        <v>132</v>
      </c>
      <c r="F17" s="25" t="s">
        <v>25</v>
      </c>
      <c r="G17" s="25" t="s">
        <v>53</v>
      </c>
      <c r="H17" s="25" t="s">
        <v>87</v>
      </c>
      <c r="I17" s="25" t="s">
        <v>55</v>
      </c>
      <c r="J17" s="25" t="s">
        <v>75</v>
      </c>
      <c r="K17" s="25" t="s">
        <v>89</v>
      </c>
      <c r="L17" s="25" t="s">
        <v>133</v>
      </c>
      <c r="M17" s="25" t="s">
        <v>56</v>
      </c>
      <c r="N17" s="25" t="s">
        <v>134</v>
      </c>
      <c r="O17" s="25">
        <v>46</v>
      </c>
      <c r="P17" s="25">
        <f t="shared" si="1"/>
        <v>27.599999999999998</v>
      </c>
      <c r="Q17" s="25">
        <v>86.4</v>
      </c>
      <c r="R17" s="25">
        <f t="shared" si="2"/>
        <v>34.56</v>
      </c>
      <c r="S17" s="25">
        <f t="shared" si="0"/>
        <v>62.16</v>
      </c>
    </row>
    <row r="18" spans="1:19" ht="34.5" customHeight="1">
      <c r="A18" s="25" t="s">
        <v>135</v>
      </c>
      <c r="B18" s="25" t="s">
        <v>136</v>
      </c>
      <c r="C18" s="25" t="s">
        <v>22</v>
      </c>
      <c r="D18" s="25" t="s">
        <v>23</v>
      </c>
      <c r="E18" s="25" t="s">
        <v>137</v>
      </c>
      <c r="F18" s="25" t="s">
        <v>25</v>
      </c>
      <c r="G18" s="25" t="s">
        <v>37</v>
      </c>
      <c r="H18" s="25" t="s">
        <v>27</v>
      </c>
      <c r="I18" s="25" t="s">
        <v>46</v>
      </c>
      <c r="J18" s="25" t="s">
        <v>75</v>
      </c>
      <c r="K18" s="25" t="s">
        <v>138</v>
      </c>
      <c r="L18" s="25" t="s">
        <v>133</v>
      </c>
      <c r="M18" s="25" t="s">
        <v>139</v>
      </c>
      <c r="N18" s="25" t="s">
        <v>140</v>
      </c>
      <c r="O18" s="25">
        <v>64</v>
      </c>
      <c r="P18" s="25">
        <f t="shared" si="1"/>
        <v>38.4</v>
      </c>
      <c r="Q18" s="25">
        <v>85.76</v>
      </c>
      <c r="R18" s="25">
        <f t="shared" si="2"/>
        <v>34.304</v>
      </c>
      <c r="S18" s="25">
        <f t="shared" si="0"/>
        <v>72.70400000000001</v>
      </c>
    </row>
    <row r="19" spans="1:19" ht="34.5" customHeight="1">
      <c r="A19" s="25" t="s">
        <v>141</v>
      </c>
      <c r="B19" s="25" t="s">
        <v>142</v>
      </c>
      <c r="C19" s="25" t="s">
        <v>51</v>
      </c>
      <c r="D19" s="25" t="s">
        <v>23</v>
      </c>
      <c r="E19" s="25" t="s">
        <v>143</v>
      </c>
      <c r="F19" s="25" t="s">
        <v>25</v>
      </c>
      <c r="G19" s="25" t="s">
        <v>144</v>
      </c>
      <c r="H19" s="25" t="s">
        <v>27</v>
      </c>
      <c r="I19" s="25" t="s">
        <v>38</v>
      </c>
      <c r="J19" s="25" t="s">
        <v>75</v>
      </c>
      <c r="K19" s="25" t="s">
        <v>138</v>
      </c>
      <c r="L19" s="25" t="s">
        <v>56</v>
      </c>
      <c r="M19" s="25" t="s">
        <v>66</v>
      </c>
      <c r="N19" s="25" t="s">
        <v>145</v>
      </c>
      <c r="O19" s="25">
        <v>60</v>
      </c>
      <c r="P19" s="25">
        <f t="shared" si="1"/>
        <v>36</v>
      </c>
      <c r="Q19" s="25">
        <v>83.8</v>
      </c>
      <c r="R19" s="25">
        <f t="shared" si="2"/>
        <v>33.52</v>
      </c>
      <c r="S19" s="25">
        <f t="shared" si="0"/>
        <v>69.52000000000001</v>
      </c>
    </row>
    <row r="20" spans="1:19" ht="34.5" customHeight="1">
      <c r="A20" s="25" t="s">
        <v>146</v>
      </c>
      <c r="B20" s="25" t="s">
        <v>147</v>
      </c>
      <c r="C20" s="25" t="s">
        <v>22</v>
      </c>
      <c r="D20" s="25" t="s">
        <v>148</v>
      </c>
      <c r="E20" s="25" t="s">
        <v>149</v>
      </c>
      <c r="F20" s="25" t="s">
        <v>25</v>
      </c>
      <c r="G20" s="25" t="s">
        <v>150</v>
      </c>
      <c r="H20" s="25" t="s">
        <v>151</v>
      </c>
      <c r="I20" s="25" t="s">
        <v>38</v>
      </c>
      <c r="J20" s="25" t="s">
        <v>75</v>
      </c>
      <c r="K20" s="25" t="s">
        <v>138</v>
      </c>
      <c r="L20" s="25" t="s">
        <v>56</v>
      </c>
      <c r="M20" s="25" t="s">
        <v>56</v>
      </c>
      <c r="N20" s="25" t="s">
        <v>152</v>
      </c>
      <c r="O20" s="25">
        <v>58</v>
      </c>
      <c r="P20" s="25">
        <f t="shared" si="1"/>
        <v>34.8</v>
      </c>
      <c r="Q20" s="25">
        <v>85.6</v>
      </c>
      <c r="R20" s="25">
        <f t="shared" si="2"/>
        <v>34.24</v>
      </c>
      <c r="S20" s="25">
        <f t="shared" si="0"/>
        <v>69.03999999999999</v>
      </c>
    </row>
    <row r="21" spans="1:19" ht="34.5" customHeight="1">
      <c r="A21" s="25" t="s">
        <v>153</v>
      </c>
      <c r="B21" s="25" t="s">
        <v>154</v>
      </c>
      <c r="C21" s="25" t="s">
        <v>22</v>
      </c>
      <c r="D21" s="25" t="s">
        <v>23</v>
      </c>
      <c r="E21" s="25" t="s">
        <v>155</v>
      </c>
      <c r="F21" s="25" t="s">
        <v>25</v>
      </c>
      <c r="G21" s="25" t="s">
        <v>45</v>
      </c>
      <c r="H21" s="25" t="s">
        <v>27</v>
      </c>
      <c r="I21" s="25" t="s">
        <v>156</v>
      </c>
      <c r="J21" s="25" t="s">
        <v>75</v>
      </c>
      <c r="K21" s="25" t="s">
        <v>138</v>
      </c>
      <c r="L21" s="25" t="s">
        <v>31</v>
      </c>
      <c r="M21" s="25" t="s">
        <v>133</v>
      </c>
      <c r="N21" s="25" t="s">
        <v>157</v>
      </c>
      <c r="O21" s="25">
        <v>52</v>
      </c>
      <c r="P21" s="25">
        <f t="shared" si="1"/>
        <v>31.2</v>
      </c>
      <c r="Q21" s="25">
        <v>84.4</v>
      </c>
      <c r="R21" s="25">
        <f t="shared" si="2"/>
        <v>33.760000000000005</v>
      </c>
      <c r="S21" s="25">
        <f t="shared" si="0"/>
        <v>64.96000000000001</v>
      </c>
    </row>
    <row r="22" spans="1:19" ht="34.5" customHeight="1">
      <c r="A22" s="25" t="s">
        <v>158</v>
      </c>
      <c r="B22" s="25" t="s">
        <v>159</v>
      </c>
      <c r="C22" s="25" t="s">
        <v>51</v>
      </c>
      <c r="D22" s="25" t="s">
        <v>23</v>
      </c>
      <c r="E22" s="25" t="s">
        <v>160</v>
      </c>
      <c r="F22" s="25" t="s">
        <v>25</v>
      </c>
      <c r="G22" s="25" t="s">
        <v>37</v>
      </c>
      <c r="H22" s="25" t="s">
        <v>27</v>
      </c>
      <c r="I22" s="25" t="s">
        <v>38</v>
      </c>
      <c r="J22" s="25" t="s">
        <v>75</v>
      </c>
      <c r="K22" s="25" t="s">
        <v>138</v>
      </c>
      <c r="L22" s="25" t="s">
        <v>97</v>
      </c>
      <c r="M22" s="25" t="s">
        <v>161</v>
      </c>
      <c r="N22" s="25" t="s">
        <v>162</v>
      </c>
      <c r="O22" s="25">
        <v>52</v>
      </c>
      <c r="P22" s="25">
        <f t="shared" si="1"/>
        <v>31.2</v>
      </c>
      <c r="Q22" s="25">
        <v>83.3</v>
      </c>
      <c r="R22" s="25">
        <f t="shared" si="2"/>
        <v>33.32</v>
      </c>
      <c r="S22" s="25">
        <f t="shared" si="0"/>
        <v>64.52</v>
      </c>
    </row>
    <row r="23" spans="1:19" ht="34.5" customHeight="1">
      <c r="A23" s="25" t="s">
        <v>163</v>
      </c>
      <c r="B23" s="25" t="s">
        <v>164</v>
      </c>
      <c r="C23" s="25" t="s">
        <v>22</v>
      </c>
      <c r="D23" s="25" t="s">
        <v>23</v>
      </c>
      <c r="E23" s="25" t="s">
        <v>143</v>
      </c>
      <c r="F23" s="25" t="s">
        <v>25</v>
      </c>
      <c r="G23" s="25" t="s">
        <v>165</v>
      </c>
      <c r="H23" s="25" t="s">
        <v>166</v>
      </c>
      <c r="I23" s="25" t="s">
        <v>38</v>
      </c>
      <c r="J23" s="25" t="s">
        <v>75</v>
      </c>
      <c r="K23" s="25" t="s">
        <v>167</v>
      </c>
      <c r="L23" s="25" t="s">
        <v>97</v>
      </c>
      <c r="M23" s="25" t="s">
        <v>168</v>
      </c>
      <c r="N23" s="25" t="s">
        <v>169</v>
      </c>
      <c r="O23" s="25">
        <v>54</v>
      </c>
      <c r="P23" s="25">
        <f t="shared" si="1"/>
        <v>32.4</v>
      </c>
      <c r="Q23" s="25">
        <v>83.9</v>
      </c>
      <c r="R23" s="25">
        <f t="shared" si="2"/>
        <v>33.56</v>
      </c>
      <c r="S23" s="25">
        <f t="shared" si="0"/>
        <v>65.96000000000001</v>
      </c>
    </row>
    <row r="24" spans="1:19" ht="34.5" customHeight="1">
      <c r="A24" s="25" t="s">
        <v>170</v>
      </c>
      <c r="B24" s="25" t="s">
        <v>171</v>
      </c>
      <c r="C24" s="25" t="s">
        <v>22</v>
      </c>
      <c r="D24" s="25" t="s">
        <v>23</v>
      </c>
      <c r="E24" s="25" t="s">
        <v>172</v>
      </c>
      <c r="F24" s="25" t="s">
        <v>25</v>
      </c>
      <c r="G24" s="25" t="s">
        <v>173</v>
      </c>
      <c r="H24" s="25" t="s">
        <v>174</v>
      </c>
      <c r="I24" s="25" t="s">
        <v>175</v>
      </c>
      <c r="J24" s="25" t="s">
        <v>75</v>
      </c>
      <c r="K24" s="25" t="s">
        <v>176</v>
      </c>
      <c r="L24" s="25" t="s">
        <v>97</v>
      </c>
      <c r="M24" s="25" t="s">
        <v>65</v>
      </c>
      <c r="N24" s="25" t="s">
        <v>177</v>
      </c>
      <c r="O24" s="25">
        <v>44</v>
      </c>
      <c r="P24" s="25">
        <f t="shared" si="1"/>
        <v>26.4</v>
      </c>
      <c r="Q24" s="25">
        <v>84.3</v>
      </c>
      <c r="R24" s="25">
        <f t="shared" si="2"/>
        <v>33.72</v>
      </c>
      <c r="S24" s="25">
        <f t="shared" si="0"/>
        <v>60.12</v>
      </c>
    </row>
    <row r="25" spans="1:19" ht="34.5" customHeight="1">
      <c r="A25" s="25" t="s">
        <v>178</v>
      </c>
      <c r="B25" s="25" t="s">
        <v>179</v>
      </c>
      <c r="C25" s="25" t="s">
        <v>51</v>
      </c>
      <c r="D25" s="25" t="s">
        <v>23</v>
      </c>
      <c r="E25" s="25" t="s">
        <v>180</v>
      </c>
      <c r="F25" s="25" t="s">
        <v>25</v>
      </c>
      <c r="G25" s="25" t="s">
        <v>181</v>
      </c>
      <c r="H25" s="25" t="s">
        <v>182</v>
      </c>
      <c r="I25" s="25" t="s">
        <v>183</v>
      </c>
      <c r="J25" s="25" t="s">
        <v>75</v>
      </c>
      <c r="K25" s="25" t="s">
        <v>184</v>
      </c>
      <c r="L25" s="25" t="s">
        <v>97</v>
      </c>
      <c r="M25" s="25" t="s">
        <v>97</v>
      </c>
      <c r="N25" s="25" t="s">
        <v>185</v>
      </c>
      <c r="O25" s="25">
        <v>61</v>
      </c>
      <c r="P25" s="25">
        <f t="shared" si="1"/>
        <v>36.6</v>
      </c>
      <c r="Q25" s="25">
        <v>84.3</v>
      </c>
      <c r="R25" s="25">
        <f t="shared" si="2"/>
        <v>33.72</v>
      </c>
      <c r="S25" s="25">
        <f t="shared" si="0"/>
        <v>70.32</v>
      </c>
    </row>
    <row r="26" spans="1:19" ht="34.5" customHeight="1">
      <c r="A26" s="25" t="s">
        <v>186</v>
      </c>
      <c r="B26" s="25" t="s">
        <v>187</v>
      </c>
      <c r="C26" s="25" t="s">
        <v>51</v>
      </c>
      <c r="D26" s="25" t="s">
        <v>23</v>
      </c>
      <c r="E26" s="25" t="s">
        <v>188</v>
      </c>
      <c r="F26" s="25" t="s">
        <v>25</v>
      </c>
      <c r="G26" s="25" t="s">
        <v>37</v>
      </c>
      <c r="H26" s="25" t="s">
        <v>27</v>
      </c>
      <c r="I26" s="25" t="s">
        <v>55</v>
      </c>
      <c r="J26" s="25" t="s">
        <v>189</v>
      </c>
      <c r="K26" s="25" t="s">
        <v>190</v>
      </c>
      <c r="L26" s="25" t="s">
        <v>39</v>
      </c>
      <c r="M26" s="25" t="s">
        <v>191</v>
      </c>
      <c r="N26" s="25" t="s">
        <v>192</v>
      </c>
      <c r="O26" s="25">
        <v>68</v>
      </c>
      <c r="P26" s="25">
        <f t="shared" si="1"/>
        <v>40.8</v>
      </c>
      <c r="Q26" s="25">
        <v>85.56</v>
      </c>
      <c r="R26" s="25">
        <f t="shared" si="2"/>
        <v>34.224000000000004</v>
      </c>
      <c r="S26" s="25">
        <f t="shared" si="0"/>
        <v>75.024</v>
      </c>
    </row>
    <row r="27" spans="1:19" ht="34.5" customHeight="1">
      <c r="A27" s="25" t="s">
        <v>193</v>
      </c>
      <c r="B27" s="25" t="s">
        <v>194</v>
      </c>
      <c r="C27" s="25" t="s">
        <v>51</v>
      </c>
      <c r="D27" s="25" t="s">
        <v>23</v>
      </c>
      <c r="E27" s="25" t="s">
        <v>195</v>
      </c>
      <c r="F27" s="25" t="s">
        <v>25</v>
      </c>
      <c r="G27" s="25" t="s">
        <v>196</v>
      </c>
      <c r="H27" s="25" t="s">
        <v>27</v>
      </c>
      <c r="I27" s="25" t="s">
        <v>197</v>
      </c>
      <c r="J27" s="25" t="s">
        <v>189</v>
      </c>
      <c r="K27" s="25" t="s">
        <v>190</v>
      </c>
      <c r="L27" s="25" t="s">
        <v>97</v>
      </c>
      <c r="M27" s="25" t="s">
        <v>66</v>
      </c>
      <c r="N27" s="25" t="s">
        <v>198</v>
      </c>
      <c r="O27" s="25">
        <v>68</v>
      </c>
      <c r="P27" s="25">
        <f t="shared" si="1"/>
        <v>40.8</v>
      </c>
      <c r="Q27" s="25">
        <v>84.2</v>
      </c>
      <c r="R27" s="25">
        <f t="shared" si="2"/>
        <v>33.68</v>
      </c>
      <c r="S27" s="25">
        <f t="shared" si="0"/>
        <v>74.47999999999999</v>
      </c>
    </row>
    <row r="28" spans="1:19" ht="34.5" customHeight="1">
      <c r="A28" s="25" t="s">
        <v>199</v>
      </c>
      <c r="B28" s="25" t="s">
        <v>200</v>
      </c>
      <c r="C28" s="25" t="s">
        <v>22</v>
      </c>
      <c r="D28" s="25" t="s">
        <v>23</v>
      </c>
      <c r="E28" s="25" t="s">
        <v>201</v>
      </c>
      <c r="F28" s="25" t="s">
        <v>25</v>
      </c>
      <c r="G28" s="25" t="s">
        <v>37</v>
      </c>
      <c r="H28" s="25" t="s">
        <v>27</v>
      </c>
      <c r="I28" s="25" t="s">
        <v>175</v>
      </c>
      <c r="J28" s="25" t="s">
        <v>189</v>
      </c>
      <c r="K28" s="25" t="s">
        <v>190</v>
      </c>
      <c r="L28" s="25" t="s">
        <v>39</v>
      </c>
      <c r="M28" s="25" t="s">
        <v>202</v>
      </c>
      <c r="N28" s="25" t="s">
        <v>203</v>
      </c>
      <c r="O28" s="25">
        <v>68</v>
      </c>
      <c r="P28" s="25">
        <f t="shared" si="1"/>
        <v>40.8</v>
      </c>
      <c r="Q28" s="25">
        <v>83.1</v>
      </c>
      <c r="R28" s="25">
        <f t="shared" si="2"/>
        <v>33.24</v>
      </c>
      <c r="S28" s="25">
        <f t="shared" si="0"/>
        <v>74.03999999999999</v>
      </c>
    </row>
    <row r="29" spans="1:19" ht="34.5" customHeight="1">
      <c r="A29" s="25" t="s">
        <v>204</v>
      </c>
      <c r="B29" s="25" t="s">
        <v>205</v>
      </c>
      <c r="C29" s="25" t="s">
        <v>51</v>
      </c>
      <c r="D29" s="25" t="s">
        <v>23</v>
      </c>
      <c r="E29" s="25" t="s">
        <v>206</v>
      </c>
      <c r="F29" s="25" t="s">
        <v>25</v>
      </c>
      <c r="G29" s="25" t="s">
        <v>37</v>
      </c>
      <c r="H29" s="25" t="s">
        <v>27</v>
      </c>
      <c r="I29" s="25" t="s">
        <v>175</v>
      </c>
      <c r="J29" s="25" t="s">
        <v>189</v>
      </c>
      <c r="K29" s="25" t="s">
        <v>190</v>
      </c>
      <c r="L29" s="25" t="s">
        <v>133</v>
      </c>
      <c r="M29" s="25" t="s">
        <v>207</v>
      </c>
      <c r="N29" s="25" t="s">
        <v>208</v>
      </c>
      <c r="O29" s="25">
        <v>64</v>
      </c>
      <c r="P29" s="25">
        <f t="shared" si="1"/>
        <v>38.4</v>
      </c>
      <c r="Q29" s="25">
        <v>87.3</v>
      </c>
      <c r="R29" s="25">
        <f t="shared" si="2"/>
        <v>34.92</v>
      </c>
      <c r="S29" s="25">
        <f t="shared" si="0"/>
        <v>73.32</v>
      </c>
    </row>
    <row r="30" spans="1:19" ht="34.5" customHeight="1">
      <c r="A30" s="25" t="s">
        <v>209</v>
      </c>
      <c r="B30" s="25" t="s">
        <v>210</v>
      </c>
      <c r="C30" s="25" t="s">
        <v>22</v>
      </c>
      <c r="D30" s="25" t="s">
        <v>23</v>
      </c>
      <c r="E30" s="25" t="s">
        <v>211</v>
      </c>
      <c r="F30" s="25" t="s">
        <v>25</v>
      </c>
      <c r="G30" s="25" t="s">
        <v>212</v>
      </c>
      <c r="H30" s="25" t="s">
        <v>27</v>
      </c>
      <c r="I30" s="25" t="s">
        <v>82</v>
      </c>
      <c r="J30" s="25" t="s">
        <v>189</v>
      </c>
      <c r="K30" s="25" t="s">
        <v>190</v>
      </c>
      <c r="L30" s="25" t="s">
        <v>31</v>
      </c>
      <c r="M30" s="25" t="s">
        <v>31</v>
      </c>
      <c r="N30" s="25" t="s">
        <v>213</v>
      </c>
      <c r="O30" s="25">
        <v>61</v>
      </c>
      <c r="P30" s="25">
        <f t="shared" si="1"/>
        <v>36.6</v>
      </c>
      <c r="Q30" s="25">
        <v>83.48</v>
      </c>
      <c r="R30" s="25">
        <f t="shared" si="2"/>
        <v>33.392</v>
      </c>
      <c r="S30" s="25">
        <f t="shared" si="0"/>
        <v>69.992</v>
      </c>
    </row>
    <row r="31" spans="1:19" ht="34.5" customHeight="1">
      <c r="A31" s="25" t="s">
        <v>214</v>
      </c>
      <c r="B31" s="25" t="s">
        <v>215</v>
      </c>
      <c r="C31" s="25" t="s">
        <v>22</v>
      </c>
      <c r="D31" s="25" t="s">
        <v>23</v>
      </c>
      <c r="E31" s="25" t="s">
        <v>216</v>
      </c>
      <c r="F31" s="25" t="s">
        <v>25</v>
      </c>
      <c r="G31" s="25" t="s">
        <v>37</v>
      </c>
      <c r="H31" s="25" t="s">
        <v>27</v>
      </c>
      <c r="I31" s="25" t="s">
        <v>217</v>
      </c>
      <c r="J31" s="25" t="s">
        <v>189</v>
      </c>
      <c r="K31" s="25" t="s">
        <v>190</v>
      </c>
      <c r="L31" s="25" t="s">
        <v>39</v>
      </c>
      <c r="M31" s="25" t="s">
        <v>98</v>
      </c>
      <c r="N31" s="25" t="s">
        <v>218</v>
      </c>
      <c r="O31" s="25">
        <v>57</v>
      </c>
      <c r="P31" s="25">
        <f t="shared" si="1"/>
        <v>34.199999999999996</v>
      </c>
      <c r="Q31" s="25">
        <v>83.94</v>
      </c>
      <c r="R31" s="25">
        <f t="shared" si="2"/>
        <v>33.576</v>
      </c>
      <c r="S31" s="25">
        <f t="shared" si="0"/>
        <v>67.776</v>
      </c>
    </row>
    <row r="32" spans="1:19" ht="34.5" customHeight="1">
      <c r="A32" s="25" t="s">
        <v>219</v>
      </c>
      <c r="B32" s="25" t="s">
        <v>220</v>
      </c>
      <c r="C32" s="25" t="s">
        <v>51</v>
      </c>
      <c r="D32" s="25" t="s">
        <v>148</v>
      </c>
      <c r="E32" s="25" t="s">
        <v>221</v>
      </c>
      <c r="F32" s="25" t="s">
        <v>25</v>
      </c>
      <c r="G32" s="25" t="s">
        <v>222</v>
      </c>
      <c r="H32" s="25" t="s">
        <v>27</v>
      </c>
      <c r="I32" s="25" t="s">
        <v>223</v>
      </c>
      <c r="J32" s="25" t="s">
        <v>189</v>
      </c>
      <c r="K32" s="25" t="s">
        <v>190</v>
      </c>
      <c r="L32" s="25" t="s">
        <v>56</v>
      </c>
      <c r="M32" s="25" t="s">
        <v>191</v>
      </c>
      <c r="N32" s="25" t="s">
        <v>224</v>
      </c>
      <c r="O32" s="25">
        <v>54</v>
      </c>
      <c r="P32" s="25">
        <f t="shared" si="1"/>
        <v>32.4</v>
      </c>
      <c r="Q32" s="25">
        <v>85.34</v>
      </c>
      <c r="R32" s="25">
        <f t="shared" si="2"/>
        <v>34.136</v>
      </c>
      <c r="S32" s="25">
        <f t="shared" si="0"/>
        <v>66.536</v>
      </c>
    </row>
    <row r="33" spans="1:19" ht="34.5" customHeight="1">
      <c r="A33" s="25" t="s">
        <v>225</v>
      </c>
      <c r="B33" s="25" t="s">
        <v>226</v>
      </c>
      <c r="C33" s="25" t="s">
        <v>51</v>
      </c>
      <c r="D33" s="25" t="s">
        <v>23</v>
      </c>
      <c r="E33" s="25" t="s">
        <v>227</v>
      </c>
      <c r="F33" s="25" t="s">
        <v>25</v>
      </c>
      <c r="G33" s="25" t="s">
        <v>37</v>
      </c>
      <c r="H33" s="25" t="s">
        <v>27</v>
      </c>
      <c r="I33" s="25" t="s">
        <v>55</v>
      </c>
      <c r="J33" s="25" t="s">
        <v>189</v>
      </c>
      <c r="K33" s="25" t="s">
        <v>190</v>
      </c>
      <c r="L33" s="25" t="s">
        <v>39</v>
      </c>
      <c r="M33" s="25" t="s">
        <v>118</v>
      </c>
      <c r="N33" s="25" t="s">
        <v>228</v>
      </c>
      <c r="O33" s="25">
        <v>54</v>
      </c>
      <c r="P33" s="25">
        <f t="shared" si="1"/>
        <v>32.4</v>
      </c>
      <c r="Q33" s="25">
        <v>84.2</v>
      </c>
      <c r="R33" s="25">
        <f t="shared" si="2"/>
        <v>33.68</v>
      </c>
      <c r="S33" s="25">
        <f t="shared" si="0"/>
        <v>66.08</v>
      </c>
    </row>
    <row r="34" spans="1:19" ht="34.5" customHeight="1">
      <c r="A34" s="25" t="s">
        <v>229</v>
      </c>
      <c r="B34" s="25" t="s">
        <v>230</v>
      </c>
      <c r="C34" s="25" t="s">
        <v>51</v>
      </c>
      <c r="D34" s="25" t="s">
        <v>23</v>
      </c>
      <c r="E34" s="25" t="s">
        <v>231</v>
      </c>
      <c r="F34" s="25" t="s">
        <v>25</v>
      </c>
      <c r="G34" s="25" t="s">
        <v>37</v>
      </c>
      <c r="H34" s="25" t="s">
        <v>27</v>
      </c>
      <c r="I34" s="25" t="s">
        <v>46</v>
      </c>
      <c r="J34" s="25" t="s">
        <v>189</v>
      </c>
      <c r="K34" s="25" t="s">
        <v>190</v>
      </c>
      <c r="L34" s="25" t="s">
        <v>56</v>
      </c>
      <c r="M34" s="25" t="s">
        <v>106</v>
      </c>
      <c r="N34" s="25" t="s">
        <v>232</v>
      </c>
      <c r="O34" s="25">
        <v>53</v>
      </c>
      <c r="P34" s="25">
        <f t="shared" si="1"/>
        <v>31.799999999999997</v>
      </c>
      <c r="Q34" s="25">
        <v>84.1</v>
      </c>
      <c r="R34" s="25">
        <f t="shared" si="2"/>
        <v>33.64</v>
      </c>
      <c r="S34" s="25">
        <f t="shared" si="0"/>
        <v>65.44</v>
      </c>
    </row>
    <row r="35" spans="1:19" ht="34.5" customHeight="1">
      <c r="A35" s="25" t="s">
        <v>233</v>
      </c>
      <c r="B35" s="25" t="s">
        <v>234</v>
      </c>
      <c r="C35" s="25" t="s">
        <v>51</v>
      </c>
      <c r="D35" s="25" t="s">
        <v>23</v>
      </c>
      <c r="E35" s="25" t="s">
        <v>235</v>
      </c>
      <c r="F35" s="25" t="s">
        <v>25</v>
      </c>
      <c r="G35" s="25" t="s">
        <v>37</v>
      </c>
      <c r="H35" s="25" t="s">
        <v>27</v>
      </c>
      <c r="I35" s="25" t="s">
        <v>236</v>
      </c>
      <c r="J35" s="25" t="s">
        <v>189</v>
      </c>
      <c r="K35" s="25" t="s">
        <v>190</v>
      </c>
      <c r="L35" s="25" t="s">
        <v>97</v>
      </c>
      <c r="M35" s="25" t="s">
        <v>56</v>
      </c>
      <c r="N35" s="25" t="s">
        <v>237</v>
      </c>
      <c r="O35" s="25">
        <v>50</v>
      </c>
      <c r="P35" s="25">
        <f t="shared" si="1"/>
        <v>30</v>
      </c>
      <c r="Q35" s="25">
        <v>84.28</v>
      </c>
      <c r="R35" s="25">
        <f t="shared" si="2"/>
        <v>33.712</v>
      </c>
      <c r="S35" s="25">
        <f t="shared" si="0"/>
        <v>63.712</v>
      </c>
    </row>
    <row r="36" spans="1:19" ht="34.5" customHeight="1">
      <c r="A36" s="25" t="s">
        <v>238</v>
      </c>
      <c r="B36" s="25" t="s">
        <v>239</v>
      </c>
      <c r="C36" s="25" t="s">
        <v>51</v>
      </c>
      <c r="D36" s="25" t="s">
        <v>23</v>
      </c>
      <c r="E36" s="25" t="s">
        <v>240</v>
      </c>
      <c r="F36" s="25" t="s">
        <v>25</v>
      </c>
      <c r="G36" s="25" t="s">
        <v>241</v>
      </c>
      <c r="H36" s="25" t="s">
        <v>242</v>
      </c>
      <c r="I36" s="25" t="s">
        <v>175</v>
      </c>
      <c r="J36" s="25" t="s">
        <v>189</v>
      </c>
      <c r="K36" s="25" t="s">
        <v>243</v>
      </c>
      <c r="L36" s="25" t="s">
        <v>31</v>
      </c>
      <c r="M36" s="25" t="s">
        <v>128</v>
      </c>
      <c r="N36" s="25" t="s">
        <v>244</v>
      </c>
      <c r="O36" s="25">
        <v>53</v>
      </c>
      <c r="P36" s="25">
        <f t="shared" si="1"/>
        <v>31.799999999999997</v>
      </c>
      <c r="Q36" s="25">
        <v>83.56</v>
      </c>
      <c r="R36" s="25">
        <f t="shared" si="2"/>
        <v>33.424</v>
      </c>
      <c r="S36" s="25">
        <f t="shared" si="0"/>
        <v>65.22399999999999</v>
      </c>
    </row>
    <row r="37" spans="1:19" ht="34.5" customHeight="1">
      <c r="A37" s="25" t="s">
        <v>245</v>
      </c>
      <c r="B37" s="25" t="s">
        <v>246</v>
      </c>
      <c r="C37" s="25" t="s">
        <v>51</v>
      </c>
      <c r="D37" s="25" t="s">
        <v>23</v>
      </c>
      <c r="E37" s="25" t="s">
        <v>247</v>
      </c>
      <c r="F37" s="25" t="s">
        <v>25</v>
      </c>
      <c r="G37" s="25" t="s">
        <v>248</v>
      </c>
      <c r="H37" s="25" t="s">
        <v>249</v>
      </c>
      <c r="I37" s="25" t="s">
        <v>55</v>
      </c>
      <c r="J37" s="25" t="s">
        <v>189</v>
      </c>
      <c r="K37" s="25" t="s">
        <v>243</v>
      </c>
      <c r="L37" s="25" t="s">
        <v>97</v>
      </c>
      <c r="M37" s="25" t="s">
        <v>118</v>
      </c>
      <c r="N37" s="25" t="s">
        <v>250</v>
      </c>
      <c r="O37" s="25">
        <v>43</v>
      </c>
      <c r="P37" s="25">
        <f t="shared" si="1"/>
        <v>25.8</v>
      </c>
      <c r="Q37" s="25">
        <v>84.08</v>
      </c>
      <c r="R37" s="25">
        <f t="shared" si="2"/>
        <v>33.632</v>
      </c>
      <c r="S37" s="25">
        <f t="shared" si="0"/>
        <v>59.432</v>
      </c>
    </row>
    <row r="38" spans="1:19" ht="34.5" customHeight="1">
      <c r="A38" s="25" t="s">
        <v>251</v>
      </c>
      <c r="B38" s="25" t="s">
        <v>252</v>
      </c>
      <c r="C38" s="25" t="s">
        <v>22</v>
      </c>
      <c r="D38" s="25" t="s">
        <v>23</v>
      </c>
      <c r="E38" s="25" t="s">
        <v>253</v>
      </c>
      <c r="F38" s="25" t="s">
        <v>25</v>
      </c>
      <c r="G38" s="25" t="s">
        <v>95</v>
      </c>
      <c r="H38" s="25" t="s">
        <v>254</v>
      </c>
      <c r="I38" s="25" t="s">
        <v>255</v>
      </c>
      <c r="J38" s="25" t="s">
        <v>189</v>
      </c>
      <c r="K38" s="25" t="s">
        <v>256</v>
      </c>
      <c r="L38" s="25" t="s">
        <v>97</v>
      </c>
      <c r="M38" s="25" t="s">
        <v>32</v>
      </c>
      <c r="N38" s="25" t="s">
        <v>257</v>
      </c>
      <c r="O38" s="25">
        <v>48</v>
      </c>
      <c r="P38" s="25">
        <f t="shared" si="1"/>
        <v>28.799999999999997</v>
      </c>
      <c r="Q38" s="25">
        <v>85.5</v>
      </c>
      <c r="R38" s="25">
        <f t="shared" si="2"/>
        <v>34.2</v>
      </c>
      <c r="S38" s="25">
        <f t="shared" si="0"/>
        <v>63</v>
      </c>
    </row>
    <row r="39" spans="1:19" ht="34.5" customHeight="1">
      <c r="A39" s="25" t="s">
        <v>258</v>
      </c>
      <c r="B39" s="25" t="s">
        <v>259</v>
      </c>
      <c r="C39" s="25" t="s">
        <v>51</v>
      </c>
      <c r="D39" s="25" t="s">
        <v>23</v>
      </c>
      <c r="E39" s="25" t="s">
        <v>260</v>
      </c>
      <c r="F39" s="25" t="s">
        <v>25</v>
      </c>
      <c r="G39" s="25" t="s">
        <v>261</v>
      </c>
      <c r="H39" s="25" t="s">
        <v>182</v>
      </c>
      <c r="I39" s="25" t="s">
        <v>236</v>
      </c>
      <c r="J39" s="25" t="s">
        <v>189</v>
      </c>
      <c r="K39" s="25" t="s">
        <v>262</v>
      </c>
      <c r="L39" s="25" t="s">
        <v>97</v>
      </c>
      <c r="M39" s="25" t="s">
        <v>263</v>
      </c>
      <c r="N39" s="25" t="s">
        <v>264</v>
      </c>
      <c r="O39" s="25">
        <v>50</v>
      </c>
      <c r="P39" s="25">
        <f t="shared" si="1"/>
        <v>30</v>
      </c>
      <c r="Q39" s="25">
        <v>86.7</v>
      </c>
      <c r="R39" s="25">
        <f t="shared" si="2"/>
        <v>34.68</v>
      </c>
      <c r="S39" s="25">
        <f t="shared" si="0"/>
        <v>64.68</v>
      </c>
    </row>
    <row r="40" spans="1:19" ht="34.5" customHeight="1">
      <c r="A40" s="25" t="s">
        <v>265</v>
      </c>
      <c r="B40" s="25" t="s">
        <v>266</v>
      </c>
      <c r="C40" s="25" t="s">
        <v>51</v>
      </c>
      <c r="D40" s="25" t="s">
        <v>23</v>
      </c>
      <c r="E40" s="25" t="s">
        <v>267</v>
      </c>
      <c r="F40" s="25" t="s">
        <v>25</v>
      </c>
      <c r="G40" s="25" t="s">
        <v>144</v>
      </c>
      <c r="H40" s="25" t="s">
        <v>62</v>
      </c>
      <c r="I40" s="25" t="s">
        <v>268</v>
      </c>
      <c r="J40" s="25" t="s">
        <v>269</v>
      </c>
      <c r="K40" s="25" t="s">
        <v>270</v>
      </c>
      <c r="L40" s="25" t="s">
        <v>97</v>
      </c>
      <c r="M40" s="25" t="s">
        <v>128</v>
      </c>
      <c r="N40" s="25" t="s">
        <v>271</v>
      </c>
      <c r="O40" s="25">
        <v>51</v>
      </c>
      <c r="P40" s="25">
        <f t="shared" si="1"/>
        <v>30.599999999999998</v>
      </c>
      <c r="Q40" s="25">
        <v>83.9</v>
      </c>
      <c r="R40" s="25">
        <f t="shared" si="2"/>
        <v>33.56</v>
      </c>
      <c r="S40" s="25">
        <f t="shared" si="0"/>
        <v>64.16</v>
      </c>
    </row>
    <row r="41" spans="1:19" ht="34.5" customHeight="1">
      <c r="A41" s="25" t="s">
        <v>272</v>
      </c>
      <c r="B41" s="25" t="s">
        <v>273</v>
      </c>
      <c r="C41" s="25" t="s">
        <v>51</v>
      </c>
      <c r="D41" s="25" t="s">
        <v>23</v>
      </c>
      <c r="E41" s="25" t="s">
        <v>274</v>
      </c>
      <c r="F41" s="25" t="s">
        <v>25</v>
      </c>
      <c r="G41" s="25" t="s">
        <v>275</v>
      </c>
      <c r="H41" s="25" t="s">
        <v>62</v>
      </c>
      <c r="I41" s="25" t="s">
        <v>276</v>
      </c>
      <c r="J41" s="25" t="s">
        <v>269</v>
      </c>
      <c r="K41" s="25" t="s">
        <v>270</v>
      </c>
      <c r="L41" s="25" t="s">
        <v>97</v>
      </c>
      <c r="M41" s="25" t="s">
        <v>31</v>
      </c>
      <c r="N41" s="25" t="s">
        <v>277</v>
      </c>
      <c r="O41" s="25">
        <v>48</v>
      </c>
      <c r="P41" s="25">
        <f t="shared" si="1"/>
        <v>28.799999999999997</v>
      </c>
      <c r="Q41" s="25">
        <v>85.36</v>
      </c>
      <c r="R41" s="25">
        <f t="shared" si="2"/>
        <v>34.144</v>
      </c>
      <c r="S41" s="25">
        <f t="shared" si="0"/>
        <v>62.943999999999996</v>
      </c>
    </row>
    <row r="42" spans="1:19" ht="34.5" customHeight="1">
      <c r="A42" s="25" t="s">
        <v>278</v>
      </c>
      <c r="B42" s="25" t="s">
        <v>279</v>
      </c>
      <c r="C42" s="25" t="s">
        <v>51</v>
      </c>
      <c r="D42" s="25" t="s">
        <v>23</v>
      </c>
      <c r="E42" s="25" t="s">
        <v>280</v>
      </c>
      <c r="F42" s="25" t="s">
        <v>25</v>
      </c>
      <c r="G42" s="25" t="s">
        <v>53</v>
      </c>
      <c r="H42" s="25" t="s">
        <v>281</v>
      </c>
      <c r="I42" s="25" t="s">
        <v>55</v>
      </c>
      <c r="J42" s="25" t="s">
        <v>269</v>
      </c>
      <c r="K42" s="25" t="s">
        <v>282</v>
      </c>
      <c r="L42" s="25" t="s">
        <v>31</v>
      </c>
      <c r="M42" s="25" t="s">
        <v>40</v>
      </c>
      <c r="N42" s="25" t="s">
        <v>283</v>
      </c>
      <c r="O42" s="25">
        <v>54</v>
      </c>
      <c r="P42" s="25">
        <f t="shared" si="1"/>
        <v>32.4</v>
      </c>
      <c r="Q42" s="25">
        <v>84.3</v>
      </c>
      <c r="R42" s="25">
        <f t="shared" si="2"/>
        <v>33.72</v>
      </c>
      <c r="S42" s="25">
        <f t="shared" si="0"/>
        <v>66.12</v>
      </c>
    </row>
    <row r="43" spans="1:19" ht="34.5" customHeight="1">
      <c r="A43" s="26" t="s">
        <v>284</v>
      </c>
      <c r="B43" s="26" t="s">
        <v>285</v>
      </c>
      <c r="C43" s="26" t="s">
        <v>22</v>
      </c>
      <c r="D43" s="26" t="s">
        <v>23</v>
      </c>
      <c r="E43" s="26" t="s">
        <v>286</v>
      </c>
      <c r="F43" s="26" t="s">
        <v>25</v>
      </c>
      <c r="G43" s="26" t="s">
        <v>37</v>
      </c>
      <c r="H43" s="26" t="s">
        <v>27</v>
      </c>
      <c r="I43" s="26" t="s">
        <v>287</v>
      </c>
      <c r="J43" s="26" t="s">
        <v>288</v>
      </c>
      <c r="K43" s="26" t="s">
        <v>289</v>
      </c>
      <c r="L43" s="25"/>
      <c r="M43" s="25"/>
      <c r="N43" s="25">
        <v>10116173619</v>
      </c>
      <c r="O43" s="25"/>
      <c r="P43" s="25"/>
      <c r="Q43" s="25">
        <v>85.82</v>
      </c>
      <c r="R43" s="25">
        <f>Q43</f>
        <v>85.82</v>
      </c>
      <c r="S43" s="25">
        <f t="shared" si="0"/>
        <v>85.82</v>
      </c>
    </row>
    <row r="44" spans="1:19" ht="34.5" customHeight="1">
      <c r="A44" s="25" t="s">
        <v>290</v>
      </c>
      <c r="B44" s="25" t="s">
        <v>291</v>
      </c>
      <c r="C44" s="25" t="s">
        <v>51</v>
      </c>
      <c r="D44" s="25" t="s">
        <v>23</v>
      </c>
      <c r="E44" s="25" t="s">
        <v>292</v>
      </c>
      <c r="F44" s="25" t="s">
        <v>293</v>
      </c>
      <c r="G44" s="25" t="s">
        <v>294</v>
      </c>
      <c r="H44" s="25" t="s">
        <v>27</v>
      </c>
      <c r="I44" s="25" t="s">
        <v>46</v>
      </c>
      <c r="J44" s="25" t="s">
        <v>288</v>
      </c>
      <c r="K44" s="25" t="s">
        <v>289</v>
      </c>
      <c r="L44" s="25" t="s">
        <v>65</v>
      </c>
      <c r="M44" s="25" t="s">
        <v>139</v>
      </c>
      <c r="N44" s="25" t="s">
        <v>295</v>
      </c>
      <c r="O44" s="25">
        <v>68</v>
      </c>
      <c r="P44" s="25">
        <f aca="true" t="shared" si="3" ref="P44:P83">O44*0.6</f>
        <v>40.8</v>
      </c>
      <c r="Q44" s="25">
        <v>85.28</v>
      </c>
      <c r="R44" s="25">
        <f aca="true" t="shared" si="4" ref="R44:R83">Q44*0.4</f>
        <v>34.112</v>
      </c>
      <c r="S44" s="25">
        <f t="shared" si="0"/>
        <v>74.912</v>
      </c>
    </row>
    <row r="45" spans="1:19" ht="34.5" customHeight="1">
      <c r="A45" s="25" t="s">
        <v>296</v>
      </c>
      <c r="B45" s="25" t="s">
        <v>297</v>
      </c>
      <c r="C45" s="25" t="s">
        <v>22</v>
      </c>
      <c r="D45" s="25" t="s">
        <v>23</v>
      </c>
      <c r="E45" s="25" t="s">
        <v>298</v>
      </c>
      <c r="F45" s="25" t="s">
        <v>293</v>
      </c>
      <c r="G45" s="25" t="s">
        <v>299</v>
      </c>
      <c r="H45" s="25" t="s">
        <v>27</v>
      </c>
      <c r="I45" s="25" t="s">
        <v>127</v>
      </c>
      <c r="J45" s="25" t="s">
        <v>288</v>
      </c>
      <c r="K45" s="25" t="s">
        <v>289</v>
      </c>
      <c r="L45" s="25" t="s">
        <v>65</v>
      </c>
      <c r="M45" s="25" t="s">
        <v>300</v>
      </c>
      <c r="N45" s="25" t="s">
        <v>301</v>
      </c>
      <c r="O45" s="25">
        <v>66</v>
      </c>
      <c r="P45" s="25">
        <f t="shared" si="3"/>
        <v>39.6</v>
      </c>
      <c r="Q45" s="25">
        <v>85.94</v>
      </c>
      <c r="R45" s="25">
        <f t="shared" si="4"/>
        <v>34.376</v>
      </c>
      <c r="S45" s="25">
        <f t="shared" si="0"/>
        <v>73.976</v>
      </c>
    </row>
    <row r="46" spans="1:19" ht="34.5" customHeight="1">
      <c r="A46" s="25" t="s">
        <v>302</v>
      </c>
      <c r="B46" s="25" t="s">
        <v>303</v>
      </c>
      <c r="C46" s="25" t="s">
        <v>22</v>
      </c>
      <c r="D46" s="25" t="s">
        <v>23</v>
      </c>
      <c r="E46" s="25" t="s">
        <v>304</v>
      </c>
      <c r="F46" s="25" t="s">
        <v>293</v>
      </c>
      <c r="G46" s="25" t="s">
        <v>305</v>
      </c>
      <c r="H46" s="25" t="s">
        <v>27</v>
      </c>
      <c r="I46" s="25" t="s">
        <v>105</v>
      </c>
      <c r="J46" s="25" t="s">
        <v>288</v>
      </c>
      <c r="K46" s="25" t="s">
        <v>289</v>
      </c>
      <c r="L46" s="25" t="s">
        <v>133</v>
      </c>
      <c r="M46" s="25" t="s">
        <v>47</v>
      </c>
      <c r="N46" s="25" t="s">
        <v>306</v>
      </c>
      <c r="O46" s="25">
        <v>62</v>
      </c>
      <c r="P46" s="25">
        <f t="shared" si="3"/>
        <v>37.199999999999996</v>
      </c>
      <c r="Q46" s="25">
        <v>82.4</v>
      </c>
      <c r="R46" s="25">
        <f t="shared" si="4"/>
        <v>32.96</v>
      </c>
      <c r="S46" s="25">
        <f t="shared" si="0"/>
        <v>70.16</v>
      </c>
    </row>
    <row r="47" spans="1:19" ht="34.5" customHeight="1">
      <c r="A47" s="25" t="s">
        <v>307</v>
      </c>
      <c r="B47" s="25" t="s">
        <v>308</v>
      </c>
      <c r="C47" s="25" t="s">
        <v>51</v>
      </c>
      <c r="D47" s="25" t="s">
        <v>23</v>
      </c>
      <c r="E47" s="25" t="s">
        <v>309</v>
      </c>
      <c r="F47" s="25" t="s">
        <v>293</v>
      </c>
      <c r="G47" s="25" t="s">
        <v>310</v>
      </c>
      <c r="H47" s="25" t="s">
        <v>27</v>
      </c>
      <c r="I47" s="25" t="s">
        <v>287</v>
      </c>
      <c r="J47" s="25" t="s">
        <v>288</v>
      </c>
      <c r="K47" s="25" t="s">
        <v>289</v>
      </c>
      <c r="L47" s="25" t="s">
        <v>65</v>
      </c>
      <c r="M47" s="25" t="s">
        <v>191</v>
      </c>
      <c r="N47" s="25" t="s">
        <v>311</v>
      </c>
      <c r="O47" s="25">
        <v>59</v>
      </c>
      <c r="P47" s="25">
        <f t="shared" si="3"/>
        <v>35.4</v>
      </c>
      <c r="Q47" s="25">
        <v>85.1</v>
      </c>
      <c r="R47" s="25">
        <f t="shared" si="4"/>
        <v>34.04</v>
      </c>
      <c r="S47" s="25">
        <f t="shared" si="0"/>
        <v>69.44</v>
      </c>
    </row>
    <row r="48" spans="1:19" ht="34.5" customHeight="1">
      <c r="A48" s="25" t="s">
        <v>312</v>
      </c>
      <c r="B48" s="25" t="s">
        <v>313</v>
      </c>
      <c r="C48" s="25" t="s">
        <v>51</v>
      </c>
      <c r="D48" s="25" t="s">
        <v>23</v>
      </c>
      <c r="E48" s="25" t="s">
        <v>314</v>
      </c>
      <c r="F48" s="25" t="s">
        <v>293</v>
      </c>
      <c r="G48" s="25" t="s">
        <v>294</v>
      </c>
      <c r="H48" s="25" t="s">
        <v>27</v>
      </c>
      <c r="I48" s="25" t="s">
        <v>46</v>
      </c>
      <c r="J48" s="25" t="s">
        <v>288</v>
      </c>
      <c r="K48" s="25" t="s">
        <v>289</v>
      </c>
      <c r="L48" s="25" t="s">
        <v>97</v>
      </c>
      <c r="M48" s="25" t="s">
        <v>300</v>
      </c>
      <c r="N48" s="25" t="s">
        <v>315</v>
      </c>
      <c r="O48" s="25">
        <v>58</v>
      </c>
      <c r="P48" s="25">
        <f t="shared" si="3"/>
        <v>34.8</v>
      </c>
      <c r="Q48" s="25">
        <v>84.54</v>
      </c>
      <c r="R48" s="25">
        <f t="shared" si="4"/>
        <v>33.816</v>
      </c>
      <c r="S48" s="25">
        <f t="shared" si="0"/>
        <v>68.616</v>
      </c>
    </row>
    <row r="49" spans="1:19" ht="34.5" customHeight="1">
      <c r="A49" s="25" t="s">
        <v>316</v>
      </c>
      <c r="B49" s="25" t="s">
        <v>317</v>
      </c>
      <c r="C49" s="25" t="s">
        <v>22</v>
      </c>
      <c r="D49" s="25" t="s">
        <v>23</v>
      </c>
      <c r="E49" s="25" t="s">
        <v>318</v>
      </c>
      <c r="F49" s="25" t="s">
        <v>293</v>
      </c>
      <c r="G49" s="25" t="s">
        <v>319</v>
      </c>
      <c r="H49" s="25" t="s">
        <v>27</v>
      </c>
      <c r="I49" s="25" t="s">
        <v>55</v>
      </c>
      <c r="J49" s="25" t="s">
        <v>288</v>
      </c>
      <c r="K49" s="25" t="s">
        <v>289</v>
      </c>
      <c r="L49" s="25" t="s">
        <v>56</v>
      </c>
      <c r="M49" s="25" t="s">
        <v>133</v>
      </c>
      <c r="N49" s="25" t="s">
        <v>320</v>
      </c>
      <c r="O49" s="25">
        <v>56</v>
      </c>
      <c r="P49" s="25">
        <f t="shared" si="3"/>
        <v>33.6</v>
      </c>
      <c r="Q49" s="25">
        <v>87.2</v>
      </c>
      <c r="R49" s="25">
        <f t="shared" si="4"/>
        <v>34.88</v>
      </c>
      <c r="S49" s="25">
        <f t="shared" si="0"/>
        <v>68.48</v>
      </c>
    </row>
    <row r="50" spans="1:19" ht="34.5" customHeight="1">
      <c r="A50" s="25" t="s">
        <v>321</v>
      </c>
      <c r="B50" s="25" t="s">
        <v>322</v>
      </c>
      <c r="C50" s="25" t="s">
        <v>22</v>
      </c>
      <c r="D50" s="25" t="s">
        <v>23</v>
      </c>
      <c r="E50" s="25" t="s">
        <v>323</v>
      </c>
      <c r="F50" s="25" t="s">
        <v>293</v>
      </c>
      <c r="G50" s="25" t="s">
        <v>324</v>
      </c>
      <c r="H50" s="25" t="s">
        <v>27</v>
      </c>
      <c r="I50" s="25" t="s">
        <v>325</v>
      </c>
      <c r="J50" s="25" t="s">
        <v>288</v>
      </c>
      <c r="K50" s="25" t="s">
        <v>289</v>
      </c>
      <c r="L50" s="25" t="s">
        <v>56</v>
      </c>
      <c r="M50" s="25" t="s">
        <v>326</v>
      </c>
      <c r="N50" s="25" t="s">
        <v>327</v>
      </c>
      <c r="O50" s="25">
        <v>58</v>
      </c>
      <c r="P50" s="25">
        <f t="shared" si="3"/>
        <v>34.8</v>
      </c>
      <c r="Q50" s="25">
        <v>83.6</v>
      </c>
      <c r="R50" s="25">
        <f t="shared" si="4"/>
        <v>33.44</v>
      </c>
      <c r="S50" s="25">
        <f t="shared" si="0"/>
        <v>68.24</v>
      </c>
    </row>
    <row r="51" spans="1:19" ht="34.5" customHeight="1">
      <c r="A51" s="25" t="s">
        <v>328</v>
      </c>
      <c r="B51" s="25" t="s">
        <v>329</v>
      </c>
      <c r="C51" s="25" t="s">
        <v>22</v>
      </c>
      <c r="D51" s="25" t="s">
        <v>23</v>
      </c>
      <c r="E51" s="25" t="s">
        <v>330</v>
      </c>
      <c r="F51" s="25" t="s">
        <v>293</v>
      </c>
      <c r="G51" s="25" t="s">
        <v>294</v>
      </c>
      <c r="H51" s="25" t="s">
        <v>27</v>
      </c>
      <c r="I51" s="25" t="s">
        <v>105</v>
      </c>
      <c r="J51" s="25" t="s">
        <v>288</v>
      </c>
      <c r="K51" s="25" t="s">
        <v>289</v>
      </c>
      <c r="L51" s="25" t="s">
        <v>56</v>
      </c>
      <c r="M51" s="25" t="s">
        <v>139</v>
      </c>
      <c r="N51" s="25" t="s">
        <v>331</v>
      </c>
      <c r="O51" s="25">
        <v>56</v>
      </c>
      <c r="P51" s="25">
        <f t="shared" si="3"/>
        <v>33.6</v>
      </c>
      <c r="Q51" s="25">
        <v>84.94</v>
      </c>
      <c r="R51" s="25">
        <f t="shared" si="4"/>
        <v>33.976</v>
      </c>
      <c r="S51" s="25">
        <f t="shared" si="0"/>
        <v>67.576</v>
      </c>
    </row>
    <row r="52" spans="1:19" ht="34.5" customHeight="1">
      <c r="A52" s="25" t="s">
        <v>332</v>
      </c>
      <c r="B52" s="25" t="s">
        <v>333</v>
      </c>
      <c r="C52" s="25" t="s">
        <v>51</v>
      </c>
      <c r="D52" s="25" t="s">
        <v>23</v>
      </c>
      <c r="E52" s="25" t="s">
        <v>334</v>
      </c>
      <c r="F52" s="25" t="s">
        <v>293</v>
      </c>
      <c r="G52" s="25" t="s">
        <v>294</v>
      </c>
      <c r="H52" s="25" t="s">
        <v>27</v>
      </c>
      <c r="I52" s="25" t="s">
        <v>127</v>
      </c>
      <c r="J52" s="25" t="s">
        <v>288</v>
      </c>
      <c r="K52" s="25" t="s">
        <v>289</v>
      </c>
      <c r="L52" s="25" t="s">
        <v>39</v>
      </c>
      <c r="M52" s="25" t="s">
        <v>335</v>
      </c>
      <c r="N52" s="25" t="s">
        <v>336</v>
      </c>
      <c r="O52" s="25">
        <v>55</v>
      </c>
      <c r="P52" s="25">
        <f t="shared" si="3"/>
        <v>33</v>
      </c>
      <c r="Q52" s="25">
        <v>85.88</v>
      </c>
      <c r="R52" s="25">
        <f t="shared" si="4"/>
        <v>34.352</v>
      </c>
      <c r="S52" s="25">
        <f t="shared" si="0"/>
        <v>67.352</v>
      </c>
    </row>
    <row r="53" spans="1:19" ht="34.5" customHeight="1">
      <c r="A53" s="25" t="s">
        <v>337</v>
      </c>
      <c r="B53" s="25" t="s">
        <v>338</v>
      </c>
      <c r="C53" s="25" t="s">
        <v>22</v>
      </c>
      <c r="D53" s="25" t="s">
        <v>23</v>
      </c>
      <c r="E53" s="25" t="s">
        <v>339</v>
      </c>
      <c r="F53" s="25" t="s">
        <v>293</v>
      </c>
      <c r="G53" s="25" t="s">
        <v>340</v>
      </c>
      <c r="H53" s="25" t="s">
        <v>27</v>
      </c>
      <c r="I53" s="25" t="s">
        <v>55</v>
      </c>
      <c r="J53" s="25" t="s">
        <v>288</v>
      </c>
      <c r="K53" s="25" t="s">
        <v>289</v>
      </c>
      <c r="L53" s="25" t="s">
        <v>133</v>
      </c>
      <c r="M53" s="25" t="s">
        <v>90</v>
      </c>
      <c r="N53" s="25" t="s">
        <v>341</v>
      </c>
      <c r="O53" s="25">
        <v>52</v>
      </c>
      <c r="P53" s="25">
        <f t="shared" si="3"/>
        <v>31.2</v>
      </c>
      <c r="Q53" s="25">
        <v>86.56</v>
      </c>
      <c r="R53" s="25">
        <f t="shared" si="4"/>
        <v>34.624</v>
      </c>
      <c r="S53" s="25">
        <f t="shared" si="0"/>
        <v>65.824</v>
      </c>
    </row>
    <row r="54" spans="1:19" ht="34.5" customHeight="1">
      <c r="A54" s="25" t="s">
        <v>342</v>
      </c>
      <c r="B54" s="25" t="s">
        <v>343</v>
      </c>
      <c r="C54" s="25" t="s">
        <v>22</v>
      </c>
      <c r="D54" s="25" t="s">
        <v>23</v>
      </c>
      <c r="E54" s="25" t="s">
        <v>344</v>
      </c>
      <c r="F54" s="25" t="s">
        <v>293</v>
      </c>
      <c r="G54" s="25" t="s">
        <v>345</v>
      </c>
      <c r="H54" s="25" t="s">
        <v>27</v>
      </c>
      <c r="I54" s="25" t="s">
        <v>346</v>
      </c>
      <c r="J54" s="25" t="s">
        <v>288</v>
      </c>
      <c r="K54" s="25" t="s">
        <v>289</v>
      </c>
      <c r="L54" s="25" t="s">
        <v>97</v>
      </c>
      <c r="M54" s="25" t="s">
        <v>347</v>
      </c>
      <c r="N54" s="25" t="s">
        <v>348</v>
      </c>
      <c r="O54" s="25">
        <v>52</v>
      </c>
      <c r="P54" s="25">
        <f t="shared" si="3"/>
        <v>31.2</v>
      </c>
      <c r="Q54" s="25">
        <v>85.32</v>
      </c>
      <c r="R54" s="25">
        <f t="shared" si="4"/>
        <v>34.128</v>
      </c>
      <c r="S54" s="25">
        <f t="shared" si="0"/>
        <v>65.328</v>
      </c>
    </row>
    <row r="55" spans="1:19" ht="34.5" customHeight="1">
      <c r="A55" s="25" t="s">
        <v>349</v>
      </c>
      <c r="B55" s="25" t="s">
        <v>350</v>
      </c>
      <c r="C55" s="25" t="s">
        <v>22</v>
      </c>
      <c r="D55" s="25" t="s">
        <v>23</v>
      </c>
      <c r="E55" s="25" t="s">
        <v>351</v>
      </c>
      <c r="F55" s="25" t="s">
        <v>293</v>
      </c>
      <c r="G55" s="25" t="s">
        <v>319</v>
      </c>
      <c r="H55" s="25" t="s">
        <v>27</v>
      </c>
      <c r="I55" s="25" t="s">
        <v>38</v>
      </c>
      <c r="J55" s="25" t="s">
        <v>288</v>
      </c>
      <c r="K55" s="25" t="s">
        <v>289</v>
      </c>
      <c r="L55" s="25" t="s">
        <v>65</v>
      </c>
      <c r="M55" s="25" t="s">
        <v>32</v>
      </c>
      <c r="N55" s="25" t="s">
        <v>352</v>
      </c>
      <c r="O55" s="25">
        <v>52</v>
      </c>
      <c r="P55" s="25">
        <f t="shared" si="3"/>
        <v>31.2</v>
      </c>
      <c r="Q55" s="25">
        <v>85</v>
      </c>
      <c r="R55" s="25">
        <f t="shared" si="4"/>
        <v>34</v>
      </c>
      <c r="S55" s="25">
        <f t="shared" si="0"/>
        <v>65.2</v>
      </c>
    </row>
    <row r="56" spans="1:19" ht="34.5" customHeight="1">
      <c r="A56" s="25" t="s">
        <v>353</v>
      </c>
      <c r="B56" s="25" t="s">
        <v>354</v>
      </c>
      <c r="C56" s="25" t="s">
        <v>22</v>
      </c>
      <c r="D56" s="25" t="s">
        <v>23</v>
      </c>
      <c r="E56" s="25" t="s">
        <v>355</v>
      </c>
      <c r="F56" s="25" t="s">
        <v>293</v>
      </c>
      <c r="G56" s="25" t="s">
        <v>340</v>
      </c>
      <c r="H56" s="25" t="s">
        <v>27</v>
      </c>
      <c r="I56" s="25" t="s">
        <v>96</v>
      </c>
      <c r="J56" s="25" t="s">
        <v>288</v>
      </c>
      <c r="K56" s="25" t="s">
        <v>289</v>
      </c>
      <c r="L56" s="25" t="s">
        <v>65</v>
      </c>
      <c r="M56" s="25" t="s">
        <v>31</v>
      </c>
      <c r="N56" s="25" t="s">
        <v>356</v>
      </c>
      <c r="O56" s="25">
        <v>51</v>
      </c>
      <c r="P56" s="25">
        <f t="shared" si="3"/>
        <v>30.599999999999998</v>
      </c>
      <c r="Q56" s="25">
        <v>83.76</v>
      </c>
      <c r="R56" s="25">
        <f t="shared" si="4"/>
        <v>33.504000000000005</v>
      </c>
      <c r="S56" s="25">
        <f t="shared" si="0"/>
        <v>64.104</v>
      </c>
    </row>
    <row r="57" spans="1:19" ht="34.5" customHeight="1">
      <c r="A57" s="25" t="s">
        <v>357</v>
      </c>
      <c r="B57" s="25" t="s">
        <v>358</v>
      </c>
      <c r="C57" s="25" t="s">
        <v>22</v>
      </c>
      <c r="D57" s="25" t="s">
        <v>23</v>
      </c>
      <c r="E57" s="25" t="s">
        <v>359</v>
      </c>
      <c r="F57" s="25" t="s">
        <v>293</v>
      </c>
      <c r="G57" s="25" t="s">
        <v>294</v>
      </c>
      <c r="H57" s="25" t="s">
        <v>27</v>
      </c>
      <c r="I57" s="25" t="s">
        <v>175</v>
      </c>
      <c r="J57" s="25" t="s">
        <v>288</v>
      </c>
      <c r="K57" s="25" t="s">
        <v>289</v>
      </c>
      <c r="L57" s="25" t="s">
        <v>39</v>
      </c>
      <c r="M57" s="25" t="s">
        <v>207</v>
      </c>
      <c r="N57" s="25" t="s">
        <v>360</v>
      </c>
      <c r="O57" s="25">
        <v>49</v>
      </c>
      <c r="P57" s="25">
        <f t="shared" si="3"/>
        <v>29.4</v>
      </c>
      <c r="Q57" s="25">
        <v>85.66</v>
      </c>
      <c r="R57" s="25">
        <f t="shared" si="4"/>
        <v>34.264</v>
      </c>
      <c r="S57" s="25">
        <f t="shared" si="0"/>
        <v>63.664</v>
      </c>
    </row>
    <row r="58" spans="1:19" ht="34.5" customHeight="1">
      <c r="A58" s="25" t="s">
        <v>361</v>
      </c>
      <c r="B58" s="25" t="s">
        <v>362</v>
      </c>
      <c r="C58" s="25" t="s">
        <v>22</v>
      </c>
      <c r="D58" s="25" t="s">
        <v>23</v>
      </c>
      <c r="E58" s="25" t="s">
        <v>363</v>
      </c>
      <c r="F58" s="25" t="s">
        <v>293</v>
      </c>
      <c r="G58" s="25" t="s">
        <v>294</v>
      </c>
      <c r="H58" s="25" t="s">
        <v>27</v>
      </c>
      <c r="I58" s="25" t="s">
        <v>55</v>
      </c>
      <c r="J58" s="25" t="s">
        <v>288</v>
      </c>
      <c r="K58" s="25" t="s">
        <v>289</v>
      </c>
      <c r="L58" s="25" t="s">
        <v>133</v>
      </c>
      <c r="M58" s="25" t="s">
        <v>300</v>
      </c>
      <c r="N58" s="25" t="s">
        <v>364</v>
      </c>
      <c r="O58" s="25">
        <v>48</v>
      </c>
      <c r="P58" s="25">
        <f t="shared" si="3"/>
        <v>28.799999999999997</v>
      </c>
      <c r="Q58" s="25">
        <v>85.28</v>
      </c>
      <c r="R58" s="25">
        <f t="shared" si="4"/>
        <v>34.112</v>
      </c>
      <c r="S58" s="25">
        <f t="shared" si="0"/>
        <v>62.912</v>
      </c>
    </row>
    <row r="59" spans="1:19" ht="34.5" customHeight="1">
      <c r="A59" s="25" t="s">
        <v>365</v>
      </c>
      <c r="B59" s="25" t="s">
        <v>366</v>
      </c>
      <c r="C59" s="25" t="s">
        <v>51</v>
      </c>
      <c r="D59" s="25" t="s">
        <v>23</v>
      </c>
      <c r="E59" s="25" t="s">
        <v>367</v>
      </c>
      <c r="F59" s="25" t="s">
        <v>293</v>
      </c>
      <c r="G59" s="25" t="s">
        <v>319</v>
      </c>
      <c r="H59" s="25" t="s">
        <v>27</v>
      </c>
      <c r="I59" s="25" t="s">
        <v>346</v>
      </c>
      <c r="J59" s="25" t="s">
        <v>288</v>
      </c>
      <c r="K59" s="25" t="s">
        <v>289</v>
      </c>
      <c r="L59" s="25" t="s">
        <v>39</v>
      </c>
      <c r="M59" s="25" t="s">
        <v>263</v>
      </c>
      <c r="N59" s="25" t="s">
        <v>368</v>
      </c>
      <c r="O59" s="25">
        <v>49</v>
      </c>
      <c r="P59" s="25">
        <f t="shared" si="3"/>
        <v>29.4</v>
      </c>
      <c r="Q59" s="25">
        <v>82.9</v>
      </c>
      <c r="R59" s="25">
        <f t="shared" si="4"/>
        <v>33.160000000000004</v>
      </c>
      <c r="S59" s="25">
        <f t="shared" si="0"/>
        <v>62.56</v>
      </c>
    </row>
    <row r="60" spans="1:19" ht="34.5" customHeight="1">
      <c r="A60" s="25" t="s">
        <v>369</v>
      </c>
      <c r="B60" s="25" t="s">
        <v>370</v>
      </c>
      <c r="C60" s="25" t="s">
        <v>22</v>
      </c>
      <c r="D60" s="25" t="s">
        <v>148</v>
      </c>
      <c r="E60" s="25" t="s">
        <v>371</v>
      </c>
      <c r="F60" s="25" t="s">
        <v>293</v>
      </c>
      <c r="G60" s="25" t="s">
        <v>294</v>
      </c>
      <c r="H60" s="25" t="s">
        <v>27</v>
      </c>
      <c r="I60" s="25" t="s">
        <v>96</v>
      </c>
      <c r="J60" s="25" t="s">
        <v>288</v>
      </c>
      <c r="K60" s="25" t="s">
        <v>289</v>
      </c>
      <c r="L60" s="25" t="s">
        <v>39</v>
      </c>
      <c r="M60" s="25" t="s">
        <v>168</v>
      </c>
      <c r="N60" s="25" t="s">
        <v>372</v>
      </c>
      <c r="O60" s="25">
        <v>47</v>
      </c>
      <c r="P60" s="25">
        <f t="shared" si="3"/>
        <v>28.2</v>
      </c>
      <c r="Q60" s="25">
        <v>82.7</v>
      </c>
      <c r="R60" s="25">
        <f t="shared" si="4"/>
        <v>33.080000000000005</v>
      </c>
      <c r="S60" s="25">
        <f t="shared" si="0"/>
        <v>61.28</v>
      </c>
    </row>
    <row r="61" spans="1:19" ht="34.5" customHeight="1">
      <c r="A61" s="25" t="s">
        <v>373</v>
      </c>
      <c r="B61" s="25" t="s">
        <v>374</v>
      </c>
      <c r="C61" s="25" t="s">
        <v>22</v>
      </c>
      <c r="D61" s="25" t="s">
        <v>23</v>
      </c>
      <c r="E61" s="25" t="s">
        <v>375</v>
      </c>
      <c r="F61" s="25" t="s">
        <v>293</v>
      </c>
      <c r="G61" s="25" t="s">
        <v>376</v>
      </c>
      <c r="H61" s="25" t="s">
        <v>27</v>
      </c>
      <c r="I61" s="25" t="s">
        <v>38</v>
      </c>
      <c r="J61" s="25" t="s">
        <v>288</v>
      </c>
      <c r="K61" s="25" t="s">
        <v>289</v>
      </c>
      <c r="L61" s="25" t="s">
        <v>39</v>
      </c>
      <c r="M61" s="25" t="s">
        <v>133</v>
      </c>
      <c r="N61" s="25" t="s">
        <v>377</v>
      </c>
      <c r="O61" s="25">
        <v>46</v>
      </c>
      <c r="P61" s="25">
        <f t="shared" si="3"/>
        <v>27.599999999999998</v>
      </c>
      <c r="Q61" s="25">
        <v>83.32</v>
      </c>
      <c r="R61" s="25">
        <f t="shared" si="4"/>
        <v>33.327999999999996</v>
      </c>
      <c r="S61" s="25">
        <f t="shared" si="0"/>
        <v>60.928</v>
      </c>
    </row>
    <row r="62" spans="1:19" ht="34.5" customHeight="1">
      <c r="A62" s="25" t="s">
        <v>378</v>
      </c>
      <c r="B62" s="25" t="s">
        <v>379</v>
      </c>
      <c r="C62" s="25" t="s">
        <v>51</v>
      </c>
      <c r="D62" s="25" t="s">
        <v>23</v>
      </c>
      <c r="E62" s="25" t="s">
        <v>380</v>
      </c>
      <c r="F62" s="25" t="s">
        <v>293</v>
      </c>
      <c r="G62" s="25" t="s">
        <v>319</v>
      </c>
      <c r="H62" s="25" t="s">
        <v>27</v>
      </c>
      <c r="I62" s="25" t="s">
        <v>381</v>
      </c>
      <c r="J62" s="25" t="s">
        <v>288</v>
      </c>
      <c r="K62" s="25" t="s">
        <v>289</v>
      </c>
      <c r="L62" s="25" t="s">
        <v>39</v>
      </c>
      <c r="M62" s="25" t="s">
        <v>66</v>
      </c>
      <c r="N62" s="25" t="s">
        <v>382</v>
      </c>
      <c r="O62" s="25">
        <v>42</v>
      </c>
      <c r="P62" s="25">
        <f t="shared" si="3"/>
        <v>25.2</v>
      </c>
      <c r="Q62" s="25">
        <v>86.78</v>
      </c>
      <c r="R62" s="25">
        <f t="shared" si="4"/>
        <v>34.712</v>
      </c>
      <c r="S62" s="25">
        <f t="shared" si="0"/>
        <v>59.912000000000006</v>
      </c>
    </row>
    <row r="63" spans="1:19" ht="34.5" customHeight="1">
      <c r="A63" s="25" t="s">
        <v>383</v>
      </c>
      <c r="B63" s="25" t="s">
        <v>384</v>
      </c>
      <c r="C63" s="25" t="s">
        <v>51</v>
      </c>
      <c r="D63" s="25" t="s">
        <v>23</v>
      </c>
      <c r="E63" s="25" t="s">
        <v>385</v>
      </c>
      <c r="F63" s="25" t="s">
        <v>293</v>
      </c>
      <c r="G63" s="25" t="s">
        <v>386</v>
      </c>
      <c r="H63" s="25" t="s">
        <v>27</v>
      </c>
      <c r="I63" s="25" t="s">
        <v>387</v>
      </c>
      <c r="J63" s="25" t="s">
        <v>288</v>
      </c>
      <c r="K63" s="25" t="s">
        <v>289</v>
      </c>
      <c r="L63" s="25" t="s">
        <v>65</v>
      </c>
      <c r="M63" s="25" t="s">
        <v>47</v>
      </c>
      <c r="N63" s="25" t="s">
        <v>388</v>
      </c>
      <c r="O63" s="25">
        <v>43</v>
      </c>
      <c r="P63" s="25">
        <f t="shared" si="3"/>
        <v>25.8</v>
      </c>
      <c r="Q63" s="25">
        <v>84.96</v>
      </c>
      <c r="R63" s="25">
        <f t="shared" si="4"/>
        <v>33.984</v>
      </c>
      <c r="S63" s="25">
        <f t="shared" si="0"/>
        <v>59.784000000000006</v>
      </c>
    </row>
    <row r="64" spans="1:19" ht="34.5" customHeight="1">
      <c r="A64" s="25" t="s">
        <v>389</v>
      </c>
      <c r="B64" s="25" t="s">
        <v>390</v>
      </c>
      <c r="C64" s="25" t="s">
        <v>51</v>
      </c>
      <c r="D64" s="25" t="s">
        <v>23</v>
      </c>
      <c r="E64" s="25" t="s">
        <v>391</v>
      </c>
      <c r="F64" s="25" t="s">
        <v>293</v>
      </c>
      <c r="G64" s="25" t="s">
        <v>386</v>
      </c>
      <c r="H64" s="25" t="s">
        <v>27</v>
      </c>
      <c r="I64" s="25" t="s">
        <v>287</v>
      </c>
      <c r="J64" s="25" t="s">
        <v>288</v>
      </c>
      <c r="K64" s="25" t="s">
        <v>289</v>
      </c>
      <c r="L64" s="25" t="s">
        <v>39</v>
      </c>
      <c r="M64" s="25" t="s">
        <v>392</v>
      </c>
      <c r="N64" s="25" t="s">
        <v>393</v>
      </c>
      <c r="O64" s="25">
        <v>43</v>
      </c>
      <c r="P64" s="25">
        <f t="shared" si="3"/>
        <v>25.8</v>
      </c>
      <c r="Q64" s="25">
        <v>84.1</v>
      </c>
      <c r="R64" s="25">
        <f t="shared" si="4"/>
        <v>33.64</v>
      </c>
      <c r="S64" s="25">
        <f t="shared" si="0"/>
        <v>59.44</v>
      </c>
    </row>
    <row r="65" spans="1:19" ht="34.5" customHeight="1">
      <c r="A65" s="25" t="s">
        <v>394</v>
      </c>
      <c r="B65" s="25" t="s">
        <v>395</v>
      </c>
      <c r="C65" s="25" t="s">
        <v>22</v>
      </c>
      <c r="D65" s="25" t="s">
        <v>23</v>
      </c>
      <c r="E65" s="25" t="s">
        <v>396</v>
      </c>
      <c r="F65" s="25" t="s">
        <v>293</v>
      </c>
      <c r="G65" s="25" t="s">
        <v>294</v>
      </c>
      <c r="H65" s="25" t="s">
        <v>27</v>
      </c>
      <c r="I65" s="25" t="s">
        <v>96</v>
      </c>
      <c r="J65" s="25" t="s">
        <v>288</v>
      </c>
      <c r="K65" s="25" t="s">
        <v>289</v>
      </c>
      <c r="L65" s="25" t="s">
        <v>133</v>
      </c>
      <c r="M65" s="25" t="s">
        <v>98</v>
      </c>
      <c r="N65" s="25" t="s">
        <v>397</v>
      </c>
      <c r="O65" s="25">
        <v>42</v>
      </c>
      <c r="P65" s="25">
        <f t="shared" si="3"/>
        <v>25.2</v>
      </c>
      <c r="Q65" s="25">
        <v>85.3</v>
      </c>
      <c r="R65" s="25">
        <f t="shared" si="4"/>
        <v>34.12</v>
      </c>
      <c r="S65" s="25">
        <f t="shared" si="0"/>
        <v>59.31999999999999</v>
      </c>
    </row>
    <row r="66" spans="1:19" ht="34.5" customHeight="1">
      <c r="A66" s="25" t="s">
        <v>398</v>
      </c>
      <c r="B66" s="25" t="s">
        <v>399</v>
      </c>
      <c r="C66" s="25" t="s">
        <v>51</v>
      </c>
      <c r="D66" s="25" t="s">
        <v>23</v>
      </c>
      <c r="E66" s="25" t="s">
        <v>400</v>
      </c>
      <c r="F66" s="25" t="s">
        <v>293</v>
      </c>
      <c r="G66" s="25" t="s">
        <v>294</v>
      </c>
      <c r="H66" s="25" t="s">
        <v>27</v>
      </c>
      <c r="I66" s="25" t="s">
        <v>127</v>
      </c>
      <c r="J66" s="25" t="s">
        <v>288</v>
      </c>
      <c r="K66" s="25" t="s">
        <v>289</v>
      </c>
      <c r="L66" s="25" t="s">
        <v>65</v>
      </c>
      <c r="M66" s="25" t="s">
        <v>401</v>
      </c>
      <c r="N66" s="25" t="s">
        <v>402</v>
      </c>
      <c r="O66" s="25">
        <v>44</v>
      </c>
      <c r="P66" s="25">
        <f t="shared" si="3"/>
        <v>26.4</v>
      </c>
      <c r="Q66" s="25">
        <v>82.2</v>
      </c>
      <c r="R66" s="25">
        <f t="shared" si="4"/>
        <v>32.88</v>
      </c>
      <c r="S66" s="25">
        <f t="shared" si="0"/>
        <v>59.28</v>
      </c>
    </row>
    <row r="67" spans="1:19" ht="34.5" customHeight="1">
      <c r="A67" s="25" t="s">
        <v>403</v>
      </c>
      <c r="B67" s="25" t="s">
        <v>404</v>
      </c>
      <c r="C67" s="25" t="s">
        <v>22</v>
      </c>
      <c r="D67" s="25" t="s">
        <v>23</v>
      </c>
      <c r="E67" s="25" t="s">
        <v>405</v>
      </c>
      <c r="F67" s="25" t="s">
        <v>293</v>
      </c>
      <c r="G67" s="25" t="s">
        <v>294</v>
      </c>
      <c r="H67" s="25" t="s">
        <v>27</v>
      </c>
      <c r="I67" s="25" t="s">
        <v>38</v>
      </c>
      <c r="J67" s="25" t="s">
        <v>288</v>
      </c>
      <c r="K67" s="25" t="s">
        <v>289</v>
      </c>
      <c r="L67" s="25" t="s">
        <v>133</v>
      </c>
      <c r="M67" s="25" t="s">
        <v>31</v>
      </c>
      <c r="N67" s="25" t="s">
        <v>406</v>
      </c>
      <c r="O67" s="25">
        <v>41</v>
      </c>
      <c r="P67" s="25">
        <f t="shared" si="3"/>
        <v>24.599999999999998</v>
      </c>
      <c r="Q67" s="25">
        <v>85.9</v>
      </c>
      <c r="R67" s="25">
        <f t="shared" si="4"/>
        <v>34.36000000000001</v>
      </c>
      <c r="S67" s="25">
        <f aca="true" t="shared" si="5" ref="S67:S87">P67+R67</f>
        <v>58.96000000000001</v>
      </c>
    </row>
    <row r="68" spans="1:19" ht="34.5" customHeight="1">
      <c r="A68" s="25" t="s">
        <v>407</v>
      </c>
      <c r="B68" s="25" t="s">
        <v>408</v>
      </c>
      <c r="C68" s="25" t="s">
        <v>22</v>
      </c>
      <c r="D68" s="25" t="s">
        <v>23</v>
      </c>
      <c r="E68" s="25" t="s">
        <v>409</v>
      </c>
      <c r="F68" s="25" t="s">
        <v>293</v>
      </c>
      <c r="G68" s="25" t="s">
        <v>294</v>
      </c>
      <c r="H68" s="25" t="s">
        <v>27</v>
      </c>
      <c r="I68" s="25" t="s">
        <v>38</v>
      </c>
      <c r="J68" s="25" t="s">
        <v>288</v>
      </c>
      <c r="K68" s="25" t="s">
        <v>289</v>
      </c>
      <c r="L68" s="25" t="s">
        <v>65</v>
      </c>
      <c r="M68" s="25" t="s">
        <v>347</v>
      </c>
      <c r="N68" s="25" t="s">
        <v>410</v>
      </c>
      <c r="O68" s="25">
        <v>42</v>
      </c>
      <c r="P68" s="25">
        <f t="shared" si="3"/>
        <v>25.2</v>
      </c>
      <c r="Q68" s="25">
        <v>83.44</v>
      </c>
      <c r="R68" s="25">
        <f t="shared" si="4"/>
        <v>33.376</v>
      </c>
      <c r="S68" s="25">
        <f t="shared" si="5"/>
        <v>58.57599999999999</v>
      </c>
    </row>
    <row r="69" spans="1:19" ht="34.5" customHeight="1">
      <c r="A69" s="25" t="s">
        <v>411</v>
      </c>
      <c r="B69" s="25" t="s">
        <v>412</v>
      </c>
      <c r="C69" s="25" t="s">
        <v>51</v>
      </c>
      <c r="D69" s="25" t="s">
        <v>23</v>
      </c>
      <c r="E69" s="25" t="s">
        <v>413</v>
      </c>
      <c r="F69" s="25" t="s">
        <v>293</v>
      </c>
      <c r="G69" s="25" t="s">
        <v>376</v>
      </c>
      <c r="H69" s="25" t="s">
        <v>27</v>
      </c>
      <c r="I69" s="25" t="s">
        <v>414</v>
      </c>
      <c r="J69" s="25" t="s">
        <v>288</v>
      </c>
      <c r="K69" s="25" t="s">
        <v>289</v>
      </c>
      <c r="L69" s="25" t="s">
        <v>65</v>
      </c>
      <c r="M69" s="25" t="s">
        <v>39</v>
      </c>
      <c r="N69" s="25" t="s">
        <v>415</v>
      </c>
      <c r="O69" s="25">
        <v>41</v>
      </c>
      <c r="P69" s="25">
        <f t="shared" si="3"/>
        <v>24.599999999999998</v>
      </c>
      <c r="Q69" s="25">
        <v>84.4</v>
      </c>
      <c r="R69" s="25">
        <f t="shared" si="4"/>
        <v>33.760000000000005</v>
      </c>
      <c r="S69" s="25">
        <f t="shared" si="5"/>
        <v>58.36</v>
      </c>
    </row>
    <row r="70" spans="1:19" ht="34.5" customHeight="1">
      <c r="A70" s="29" t="s">
        <v>416</v>
      </c>
      <c r="B70" s="29" t="s">
        <v>417</v>
      </c>
      <c r="C70" s="29" t="s">
        <v>22</v>
      </c>
      <c r="D70" s="29" t="s">
        <v>23</v>
      </c>
      <c r="E70" s="29" t="s">
        <v>418</v>
      </c>
      <c r="F70" s="29" t="s">
        <v>293</v>
      </c>
      <c r="G70" s="29" t="s">
        <v>294</v>
      </c>
      <c r="H70" s="29" t="s">
        <v>27</v>
      </c>
      <c r="I70" s="29" t="s">
        <v>419</v>
      </c>
      <c r="J70" s="29" t="s">
        <v>288</v>
      </c>
      <c r="K70" s="29" t="s">
        <v>289</v>
      </c>
      <c r="L70" s="29" t="s">
        <v>56</v>
      </c>
      <c r="M70" s="29" t="s">
        <v>118</v>
      </c>
      <c r="N70" s="29" t="s">
        <v>420</v>
      </c>
      <c r="O70" s="27">
        <v>39</v>
      </c>
      <c r="P70" s="27">
        <f t="shared" si="3"/>
        <v>23.4</v>
      </c>
      <c r="Q70" s="27">
        <v>84.12</v>
      </c>
      <c r="R70" s="27">
        <f t="shared" si="4"/>
        <v>33.648</v>
      </c>
      <c r="S70" s="27">
        <f t="shared" si="5"/>
        <v>57.048</v>
      </c>
    </row>
    <row r="71" spans="1:19" ht="34.5" customHeight="1">
      <c r="A71" s="25" t="s">
        <v>421</v>
      </c>
      <c r="B71" s="25" t="s">
        <v>422</v>
      </c>
      <c r="C71" s="25" t="s">
        <v>51</v>
      </c>
      <c r="D71" s="25" t="s">
        <v>23</v>
      </c>
      <c r="E71" s="25" t="s">
        <v>423</v>
      </c>
      <c r="F71" s="25" t="s">
        <v>293</v>
      </c>
      <c r="G71" s="25" t="s">
        <v>294</v>
      </c>
      <c r="H71" s="25" t="s">
        <v>424</v>
      </c>
      <c r="I71" s="25" t="s">
        <v>325</v>
      </c>
      <c r="J71" s="25" t="s">
        <v>288</v>
      </c>
      <c r="K71" s="25" t="s">
        <v>425</v>
      </c>
      <c r="L71" s="25" t="s">
        <v>133</v>
      </c>
      <c r="M71" s="25" t="s">
        <v>168</v>
      </c>
      <c r="N71" s="25" t="s">
        <v>426</v>
      </c>
      <c r="O71" s="25">
        <v>57</v>
      </c>
      <c r="P71" s="25">
        <f t="shared" si="3"/>
        <v>34.199999999999996</v>
      </c>
      <c r="Q71" s="25">
        <v>86.14</v>
      </c>
      <c r="R71" s="25">
        <f t="shared" si="4"/>
        <v>34.456</v>
      </c>
      <c r="S71" s="25">
        <f t="shared" si="5"/>
        <v>68.656</v>
      </c>
    </row>
    <row r="72" spans="1:19" ht="34.5" customHeight="1">
      <c r="A72" s="25" t="s">
        <v>427</v>
      </c>
      <c r="B72" s="25" t="s">
        <v>428</v>
      </c>
      <c r="C72" s="25" t="s">
        <v>22</v>
      </c>
      <c r="D72" s="25" t="s">
        <v>23</v>
      </c>
      <c r="E72" s="25" t="s">
        <v>429</v>
      </c>
      <c r="F72" s="25" t="s">
        <v>293</v>
      </c>
      <c r="G72" s="25" t="s">
        <v>294</v>
      </c>
      <c r="H72" s="25" t="s">
        <v>424</v>
      </c>
      <c r="I72" s="25" t="s">
        <v>38</v>
      </c>
      <c r="J72" s="25" t="s">
        <v>288</v>
      </c>
      <c r="K72" s="25" t="s">
        <v>425</v>
      </c>
      <c r="L72" s="25" t="s">
        <v>133</v>
      </c>
      <c r="M72" s="25" t="s">
        <v>161</v>
      </c>
      <c r="N72" s="25" t="s">
        <v>430</v>
      </c>
      <c r="O72" s="25">
        <v>53</v>
      </c>
      <c r="P72" s="25">
        <f t="shared" si="3"/>
        <v>31.799999999999997</v>
      </c>
      <c r="Q72" s="25">
        <v>84.04</v>
      </c>
      <c r="R72" s="25">
        <f t="shared" si="4"/>
        <v>33.61600000000001</v>
      </c>
      <c r="S72" s="25">
        <f t="shared" si="5"/>
        <v>65.416</v>
      </c>
    </row>
    <row r="73" spans="1:19" ht="34.5" customHeight="1">
      <c r="A73" s="25" t="s">
        <v>431</v>
      </c>
      <c r="B73" s="25" t="s">
        <v>432</v>
      </c>
      <c r="C73" s="25" t="s">
        <v>22</v>
      </c>
      <c r="D73" s="25" t="s">
        <v>23</v>
      </c>
      <c r="E73" s="25" t="s">
        <v>433</v>
      </c>
      <c r="F73" s="25" t="s">
        <v>293</v>
      </c>
      <c r="G73" s="25" t="s">
        <v>294</v>
      </c>
      <c r="H73" s="25" t="s">
        <v>424</v>
      </c>
      <c r="I73" s="25" t="s">
        <v>38</v>
      </c>
      <c r="J73" s="25" t="s">
        <v>288</v>
      </c>
      <c r="K73" s="25" t="s">
        <v>425</v>
      </c>
      <c r="L73" s="25" t="s">
        <v>56</v>
      </c>
      <c r="M73" s="25" t="s">
        <v>263</v>
      </c>
      <c r="N73" s="25" t="s">
        <v>434</v>
      </c>
      <c r="O73" s="25">
        <v>47</v>
      </c>
      <c r="P73" s="25">
        <f t="shared" si="3"/>
        <v>28.2</v>
      </c>
      <c r="Q73" s="25">
        <v>86.68</v>
      </c>
      <c r="R73" s="25">
        <f t="shared" si="4"/>
        <v>34.672000000000004</v>
      </c>
      <c r="S73" s="25">
        <f t="shared" si="5"/>
        <v>62.872</v>
      </c>
    </row>
    <row r="74" spans="1:19" ht="34.5" customHeight="1">
      <c r="A74" s="25" t="s">
        <v>435</v>
      </c>
      <c r="B74" s="25" t="s">
        <v>436</v>
      </c>
      <c r="C74" s="25" t="s">
        <v>51</v>
      </c>
      <c r="D74" s="25" t="s">
        <v>23</v>
      </c>
      <c r="E74" s="25" t="s">
        <v>437</v>
      </c>
      <c r="F74" s="25" t="s">
        <v>293</v>
      </c>
      <c r="G74" s="25" t="s">
        <v>319</v>
      </c>
      <c r="H74" s="25" t="s">
        <v>424</v>
      </c>
      <c r="I74" s="25" t="s">
        <v>46</v>
      </c>
      <c r="J74" s="25" t="s">
        <v>288</v>
      </c>
      <c r="K74" s="25" t="s">
        <v>425</v>
      </c>
      <c r="L74" s="25" t="s">
        <v>56</v>
      </c>
      <c r="M74" s="25" t="s">
        <v>202</v>
      </c>
      <c r="N74" s="25" t="s">
        <v>438</v>
      </c>
      <c r="O74" s="25">
        <v>49</v>
      </c>
      <c r="P74" s="25">
        <f t="shared" si="3"/>
        <v>29.4</v>
      </c>
      <c r="Q74" s="25">
        <v>82.62</v>
      </c>
      <c r="R74" s="25">
        <f t="shared" si="4"/>
        <v>33.048</v>
      </c>
      <c r="S74" s="25">
        <f t="shared" si="5"/>
        <v>62.448</v>
      </c>
    </row>
    <row r="75" spans="1:19" ht="34.5" customHeight="1">
      <c r="A75" s="25" t="s">
        <v>439</v>
      </c>
      <c r="B75" s="25" t="s">
        <v>440</v>
      </c>
      <c r="C75" s="25" t="s">
        <v>22</v>
      </c>
      <c r="D75" s="25" t="s">
        <v>23</v>
      </c>
      <c r="E75" s="25" t="s">
        <v>441</v>
      </c>
      <c r="F75" s="25" t="s">
        <v>293</v>
      </c>
      <c r="G75" s="25" t="s">
        <v>376</v>
      </c>
      <c r="H75" s="25" t="s">
        <v>424</v>
      </c>
      <c r="I75" s="25" t="s">
        <v>442</v>
      </c>
      <c r="J75" s="25" t="s">
        <v>288</v>
      </c>
      <c r="K75" s="25" t="s">
        <v>425</v>
      </c>
      <c r="L75" s="25" t="s">
        <v>97</v>
      </c>
      <c r="M75" s="25" t="s">
        <v>207</v>
      </c>
      <c r="N75" s="25" t="s">
        <v>443</v>
      </c>
      <c r="O75" s="25">
        <v>39</v>
      </c>
      <c r="P75" s="25">
        <f t="shared" si="3"/>
        <v>23.4</v>
      </c>
      <c r="Q75" s="25">
        <v>85.96</v>
      </c>
      <c r="R75" s="25">
        <f t="shared" si="4"/>
        <v>34.384</v>
      </c>
      <c r="S75" s="25">
        <f t="shared" si="5"/>
        <v>57.784</v>
      </c>
    </row>
    <row r="76" spans="1:19" ht="34.5" customHeight="1">
      <c r="A76" s="25" t="s">
        <v>444</v>
      </c>
      <c r="B76" s="25" t="s">
        <v>445</v>
      </c>
      <c r="C76" s="25" t="s">
        <v>22</v>
      </c>
      <c r="D76" s="25" t="s">
        <v>23</v>
      </c>
      <c r="E76" s="25" t="s">
        <v>446</v>
      </c>
      <c r="F76" s="25" t="s">
        <v>293</v>
      </c>
      <c r="G76" s="25" t="s">
        <v>294</v>
      </c>
      <c r="H76" s="25" t="s">
        <v>424</v>
      </c>
      <c r="I76" s="25" t="s">
        <v>38</v>
      </c>
      <c r="J76" s="25" t="s">
        <v>288</v>
      </c>
      <c r="K76" s="25" t="s">
        <v>425</v>
      </c>
      <c r="L76" s="25" t="s">
        <v>65</v>
      </c>
      <c r="M76" s="25" t="s">
        <v>447</v>
      </c>
      <c r="N76" s="25" t="s">
        <v>448</v>
      </c>
      <c r="O76" s="25">
        <v>38</v>
      </c>
      <c r="P76" s="25">
        <f t="shared" si="3"/>
        <v>22.8</v>
      </c>
      <c r="Q76" s="25">
        <v>86.9</v>
      </c>
      <c r="R76" s="25">
        <f t="shared" si="4"/>
        <v>34.760000000000005</v>
      </c>
      <c r="S76" s="25">
        <f t="shared" si="5"/>
        <v>57.56</v>
      </c>
    </row>
    <row r="77" spans="1:19" ht="34.5" customHeight="1">
      <c r="A77" s="25" t="s">
        <v>449</v>
      </c>
      <c r="B77" s="25" t="s">
        <v>450</v>
      </c>
      <c r="C77" s="25" t="s">
        <v>51</v>
      </c>
      <c r="D77" s="25" t="s">
        <v>23</v>
      </c>
      <c r="E77" s="25" t="s">
        <v>451</v>
      </c>
      <c r="F77" s="25" t="s">
        <v>293</v>
      </c>
      <c r="G77" s="25" t="s">
        <v>294</v>
      </c>
      <c r="H77" s="25" t="s">
        <v>452</v>
      </c>
      <c r="I77" s="25" t="s">
        <v>325</v>
      </c>
      <c r="J77" s="25" t="s">
        <v>288</v>
      </c>
      <c r="K77" s="25" t="s">
        <v>425</v>
      </c>
      <c r="L77" s="25" t="s">
        <v>97</v>
      </c>
      <c r="M77" s="25" t="s">
        <v>47</v>
      </c>
      <c r="N77" s="25" t="s">
        <v>453</v>
      </c>
      <c r="O77" s="25">
        <v>38</v>
      </c>
      <c r="P77" s="25">
        <f t="shared" si="3"/>
        <v>22.8</v>
      </c>
      <c r="Q77" s="25">
        <v>85.4</v>
      </c>
      <c r="R77" s="25">
        <f t="shared" si="4"/>
        <v>34.160000000000004</v>
      </c>
      <c r="S77" s="25">
        <f t="shared" si="5"/>
        <v>56.96000000000001</v>
      </c>
    </row>
    <row r="78" spans="1:19" ht="34.5" customHeight="1">
      <c r="A78" s="25" t="s">
        <v>454</v>
      </c>
      <c r="B78" s="25" t="s">
        <v>455</v>
      </c>
      <c r="C78" s="25" t="s">
        <v>51</v>
      </c>
      <c r="D78" s="25" t="s">
        <v>23</v>
      </c>
      <c r="E78" s="25" t="s">
        <v>456</v>
      </c>
      <c r="F78" s="25" t="s">
        <v>293</v>
      </c>
      <c r="G78" s="25" t="s">
        <v>294</v>
      </c>
      <c r="H78" s="25" t="s">
        <v>452</v>
      </c>
      <c r="I78" s="25" t="s">
        <v>28</v>
      </c>
      <c r="J78" s="25" t="s">
        <v>288</v>
      </c>
      <c r="K78" s="25" t="s">
        <v>425</v>
      </c>
      <c r="L78" s="25" t="s">
        <v>39</v>
      </c>
      <c r="M78" s="25" t="s">
        <v>128</v>
      </c>
      <c r="N78" s="25" t="s">
        <v>457</v>
      </c>
      <c r="O78" s="25">
        <v>38</v>
      </c>
      <c r="P78" s="25">
        <f t="shared" si="3"/>
        <v>22.8</v>
      </c>
      <c r="Q78" s="25">
        <v>83.78</v>
      </c>
      <c r="R78" s="25">
        <f t="shared" si="4"/>
        <v>33.512</v>
      </c>
      <c r="S78" s="25">
        <f t="shared" si="5"/>
        <v>56.312</v>
      </c>
    </row>
    <row r="79" spans="1:19" ht="34.5" customHeight="1">
      <c r="A79" s="25" t="s">
        <v>458</v>
      </c>
      <c r="B79" s="25" t="s">
        <v>459</v>
      </c>
      <c r="C79" s="25" t="s">
        <v>51</v>
      </c>
      <c r="D79" s="25" t="s">
        <v>23</v>
      </c>
      <c r="E79" s="25" t="s">
        <v>460</v>
      </c>
      <c r="F79" s="25" t="s">
        <v>293</v>
      </c>
      <c r="G79" s="25" t="s">
        <v>294</v>
      </c>
      <c r="H79" s="25" t="s">
        <v>424</v>
      </c>
      <c r="I79" s="25" t="s">
        <v>38</v>
      </c>
      <c r="J79" s="25" t="s">
        <v>288</v>
      </c>
      <c r="K79" s="25" t="s">
        <v>425</v>
      </c>
      <c r="L79" s="25" t="s">
        <v>133</v>
      </c>
      <c r="M79" s="25" t="s">
        <v>32</v>
      </c>
      <c r="N79" s="25" t="s">
        <v>461</v>
      </c>
      <c r="O79" s="25">
        <v>36</v>
      </c>
      <c r="P79" s="25">
        <f t="shared" si="3"/>
        <v>21.599999999999998</v>
      </c>
      <c r="Q79" s="25">
        <v>83.86</v>
      </c>
      <c r="R79" s="25">
        <f t="shared" si="4"/>
        <v>33.544000000000004</v>
      </c>
      <c r="S79" s="25">
        <f t="shared" si="5"/>
        <v>55.144000000000005</v>
      </c>
    </row>
    <row r="80" spans="1:19" ht="34.5" customHeight="1">
      <c r="A80" s="25" t="s">
        <v>462</v>
      </c>
      <c r="B80" s="25" t="s">
        <v>463</v>
      </c>
      <c r="C80" s="25" t="s">
        <v>51</v>
      </c>
      <c r="D80" s="25" t="s">
        <v>23</v>
      </c>
      <c r="E80" s="25" t="s">
        <v>464</v>
      </c>
      <c r="F80" s="25" t="s">
        <v>293</v>
      </c>
      <c r="G80" s="25" t="s">
        <v>319</v>
      </c>
      <c r="H80" s="25" t="s">
        <v>465</v>
      </c>
      <c r="I80" s="25" t="s">
        <v>28</v>
      </c>
      <c r="J80" s="25" t="s">
        <v>288</v>
      </c>
      <c r="K80" s="25" t="s">
        <v>466</v>
      </c>
      <c r="L80" s="25" t="s">
        <v>39</v>
      </c>
      <c r="M80" s="25" t="s">
        <v>106</v>
      </c>
      <c r="N80" s="25" t="s">
        <v>467</v>
      </c>
      <c r="O80" s="25">
        <v>51</v>
      </c>
      <c r="P80" s="25">
        <f t="shared" si="3"/>
        <v>30.599999999999998</v>
      </c>
      <c r="Q80" s="25">
        <v>85.82</v>
      </c>
      <c r="R80" s="25">
        <f t="shared" si="4"/>
        <v>34.327999999999996</v>
      </c>
      <c r="S80" s="25">
        <f t="shared" si="5"/>
        <v>64.928</v>
      </c>
    </row>
    <row r="81" spans="1:19" ht="34.5" customHeight="1">
      <c r="A81" s="25" t="s">
        <v>468</v>
      </c>
      <c r="B81" s="25" t="s">
        <v>469</v>
      </c>
      <c r="C81" s="25" t="s">
        <v>22</v>
      </c>
      <c r="D81" s="25" t="s">
        <v>23</v>
      </c>
      <c r="E81" s="25" t="s">
        <v>470</v>
      </c>
      <c r="F81" s="25" t="s">
        <v>293</v>
      </c>
      <c r="G81" s="25" t="s">
        <v>294</v>
      </c>
      <c r="H81" s="25" t="s">
        <v>471</v>
      </c>
      <c r="I81" s="25" t="s">
        <v>472</v>
      </c>
      <c r="J81" s="25" t="s">
        <v>288</v>
      </c>
      <c r="K81" s="25" t="s">
        <v>466</v>
      </c>
      <c r="L81" s="25" t="s">
        <v>56</v>
      </c>
      <c r="M81" s="25" t="s">
        <v>40</v>
      </c>
      <c r="N81" s="25" t="s">
        <v>473</v>
      </c>
      <c r="O81" s="25">
        <v>49</v>
      </c>
      <c r="P81" s="25">
        <f t="shared" si="3"/>
        <v>29.4</v>
      </c>
      <c r="Q81" s="25">
        <v>86.08</v>
      </c>
      <c r="R81" s="25">
        <f t="shared" si="4"/>
        <v>34.432</v>
      </c>
      <c r="S81" s="25">
        <f t="shared" si="5"/>
        <v>63.832</v>
      </c>
    </row>
    <row r="82" spans="1:19" ht="34.5" customHeight="1">
      <c r="A82" s="25" t="s">
        <v>474</v>
      </c>
      <c r="B82" s="25" t="s">
        <v>475</v>
      </c>
      <c r="C82" s="25" t="s">
        <v>51</v>
      </c>
      <c r="D82" s="25" t="s">
        <v>23</v>
      </c>
      <c r="E82" s="25" t="s">
        <v>476</v>
      </c>
      <c r="F82" s="25" t="s">
        <v>293</v>
      </c>
      <c r="G82" s="25" t="s">
        <v>294</v>
      </c>
      <c r="H82" s="25" t="s">
        <v>477</v>
      </c>
      <c r="I82" s="25" t="s">
        <v>38</v>
      </c>
      <c r="J82" s="25" t="s">
        <v>288</v>
      </c>
      <c r="K82" s="25" t="s">
        <v>466</v>
      </c>
      <c r="L82" s="25" t="s">
        <v>39</v>
      </c>
      <c r="M82" s="25" t="s">
        <v>39</v>
      </c>
      <c r="N82" s="25" t="s">
        <v>478</v>
      </c>
      <c r="O82" s="25">
        <v>45</v>
      </c>
      <c r="P82" s="25">
        <f t="shared" si="3"/>
        <v>27</v>
      </c>
      <c r="Q82" s="25">
        <v>85.82</v>
      </c>
      <c r="R82" s="25">
        <f t="shared" si="4"/>
        <v>34.327999999999996</v>
      </c>
      <c r="S82" s="25">
        <f t="shared" si="5"/>
        <v>61.327999999999996</v>
      </c>
    </row>
    <row r="83" spans="1:19" ht="34.5" customHeight="1">
      <c r="A83" s="25" t="s">
        <v>479</v>
      </c>
      <c r="B83" s="25" t="s">
        <v>480</v>
      </c>
      <c r="C83" s="25" t="s">
        <v>51</v>
      </c>
      <c r="D83" s="25" t="s">
        <v>23</v>
      </c>
      <c r="E83" s="25" t="s">
        <v>481</v>
      </c>
      <c r="F83" s="25" t="s">
        <v>293</v>
      </c>
      <c r="G83" s="25" t="s">
        <v>324</v>
      </c>
      <c r="H83" s="25" t="s">
        <v>465</v>
      </c>
      <c r="I83" s="25" t="s">
        <v>175</v>
      </c>
      <c r="J83" s="25" t="s">
        <v>288</v>
      </c>
      <c r="K83" s="25" t="s">
        <v>466</v>
      </c>
      <c r="L83" s="25" t="s">
        <v>56</v>
      </c>
      <c r="M83" s="25" t="s">
        <v>32</v>
      </c>
      <c r="N83" s="25" t="s">
        <v>482</v>
      </c>
      <c r="O83" s="25">
        <v>39</v>
      </c>
      <c r="P83" s="25">
        <f t="shared" si="3"/>
        <v>23.4</v>
      </c>
      <c r="Q83" s="25">
        <v>85.68</v>
      </c>
      <c r="R83" s="25">
        <f t="shared" si="4"/>
        <v>34.272000000000006</v>
      </c>
      <c r="S83" s="25">
        <f t="shared" si="5"/>
        <v>57.672000000000004</v>
      </c>
    </row>
    <row r="84" spans="1:19" ht="34.5" customHeight="1">
      <c r="A84" s="26" t="s">
        <v>483</v>
      </c>
      <c r="B84" s="26" t="s">
        <v>484</v>
      </c>
      <c r="C84" s="26" t="s">
        <v>51</v>
      </c>
      <c r="D84" s="26" t="s">
        <v>23</v>
      </c>
      <c r="E84" s="26" t="s">
        <v>485</v>
      </c>
      <c r="F84" s="26" t="s">
        <v>25</v>
      </c>
      <c r="G84" s="26" t="s">
        <v>95</v>
      </c>
      <c r="H84" s="26" t="s">
        <v>486</v>
      </c>
      <c r="I84" s="26" t="s">
        <v>46</v>
      </c>
      <c r="J84" s="26" t="s">
        <v>288</v>
      </c>
      <c r="K84" s="26" t="s">
        <v>487</v>
      </c>
      <c r="L84" s="25"/>
      <c r="M84" s="25"/>
      <c r="N84" s="25">
        <v>10116174840</v>
      </c>
      <c r="O84" s="25"/>
      <c r="P84" s="27"/>
      <c r="Q84" s="27">
        <v>86.3</v>
      </c>
      <c r="R84" s="25">
        <f>Q84</f>
        <v>86.3</v>
      </c>
      <c r="S84" s="25">
        <f t="shared" si="5"/>
        <v>86.3</v>
      </c>
    </row>
    <row r="85" spans="1:19" ht="34.5" customHeight="1">
      <c r="A85" s="25" t="s">
        <v>488</v>
      </c>
      <c r="B85" s="25" t="s">
        <v>489</v>
      </c>
      <c r="C85" s="25" t="s">
        <v>22</v>
      </c>
      <c r="D85" s="25" t="s">
        <v>23</v>
      </c>
      <c r="E85" s="25" t="s">
        <v>490</v>
      </c>
      <c r="F85" s="25" t="s">
        <v>293</v>
      </c>
      <c r="G85" s="25" t="s">
        <v>386</v>
      </c>
      <c r="H85" s="25" t="s">
        <v>491</v>
      </c>
      <c r="I85" s="25" t="s">
        <v>492</v>
      </c>
      <c r="J85" s="25" t="s">
        <v>288</v>
      </c>
      <c r="K85" s="25" t="s">
        <v>487</v>
      </c>
      <c r="L85" s="25" t="s">
        <v>56</v>
      </c>
      <c r="M85" s="25" t="s">
        <v>401</v>
      </c>
      <c r="N85" s="25" t="s">
        <v>493</v>
      </c>
      <c r="O85" s="25">
        <v>61</v>
      </c>
      <c r="P85" s="25">
        <f>O85*0.6</f>
        <v>36.6</v>
      </c>
      <c r="Q85" s="25">
        <v>84.28</v>
      </c>
      <c r="R85" s="25">
        <f>Q85*0.4</f>
        <v>33.712</v>
      </c>
      <c r="S85" s="25">
        <f t="shared" si="5"/>
        <v>70.31200000000001</v>
      </c>
    </row>
    <row r="86" spans="1:19" s="23" customFormat="1" ht="34.5" customHeight="1">
      <c r="A86" s="25" t="s">
        <v>494</v>
      </c>
      <c r="B86" s="25" t="s">
        <v>495</v>
      </c>
      <c r="C86" s="25" t="s">
        <v>51</v>
      </c>
      <c r="D86" s="25" t="s">
        <v>23</v>
      </c>
      <c r="E86" s="25" t="s">
        <v>496</v>
      </c>
      <c r="F86" s="25" t="s">
        <v>293</v>
      </c>
      <c r="G86" s="25" t="s">
        <v>386</v>
      </c>
      <c r="H86" s="25" t="s">
        <v>491</v>
      </c>
      <c r="I86" s="25" t="s">
        <v>387</v>
      </c>
      <c r="J86" s="25" t="s">
        <v>288</v>
      </c>
      <c r="K86" s="25" t="s">
        <v>487</v>
      </c>
      <c r="L86" s="25" t="s">
        <v>133</v>
      </c>
      <c r="M86" s="25" t="s">
        <v>133</v>
      </c>
      <c r="N86" s="25" t="s">
        <v>497</v>
      </c>
      <c r="O86" s="25">
        <v>56</v>
      </c>
      <c r="P86" s="25">
        <f>O86*0.6</f>
        <v>33.6</v>
      </c>
      <c r="Q86" s="25">
        <v>85.82</v>
      </c>
      <c r="R86" s="25">
        <f>Q86*0.4</f>
        <v>34.327999999999996</v>
      </c>
      <c r="S86" s="25">
        <f t="shared" si="5"/>
        <v>67.928</v>
      </c>
    </row>
    <row r="87" spans="1:19" ht="28.5">
      <c r="A87" s="25" t="s">
        <v>498</v>
      </c>
      <c r="B87" s="25" t="s">
        <v>499</v>
      </c>
      <c r="C87" s="25" t="s">
        <v>22</v>
      </c>
      <c r="D87" s="25" t="s">
        <v>23</v>
      </c>
      <c r="E87" s="25" t="s">
        <v>500</v>
      </c>
      <c r="F87" s="25" t="s">
        <v>293</v>
      </c>
      <c r="G87" s="25" t="s">
        <v>386</v>
      </c>
      <c r="H87" s="25" t="s">
        <v>491</v>
      </c>
      <c r="I87" s="25" t="s">
        <v>387</v>
      </c>
      <c r="J87" s="25" t="s">
        <v>288</v>
      </c>
      <c r="K87" s="25" t="s">
        <v>487</v>
      </c>
      <c r="L87" s="25" t="s">
        <v>97</v>
      </c>
      <c r="M87" s="25" t="s">
        <v>202</v>
      </c>
      <c r="N87" s="25" t="s">
        <v>501</v>
      </c>
      <c r="O87" s="25">
        <v>51</v>
      </c>
      <c r="P87" s="25">
        <f>O87*0.6</f>
        <v>30.599999999999998</v>
      </c>
      <c r="Q87" s="25">
        <v>85.56</v>
      </c>
      <c r="R87" s="25">
        <f>Q87*0.4</f>
        <v>34.224000000000004</v>
      </c>
      <c r="S87" s="25">
        <f t="shared" si="5"/>
        <v>64.824</v>
      </c>
    </row>
  </sheetData>
  <sheetProtection/>
  <autoFilter ref="A2:S87">
    <sortState ref="A3:S87">
      <sortCondition sortBy="value" ref="K3:K87"/>
    </sortState>
  </autoFilter>
  <mergeCells count="1">
    <mergeCell ref="A1:S1"/>
  </mergeCells>
  <printOptions horizontalCentered="1"/>
  <pageMargins left="0.08" right="0.08" top="0.39" bottom="0.79" header="0.51" footer="0.5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S109"/>
  <sheetViews>
    <sheetView zoomScaleSheetLayoutView="100" workbookViewId="0" topLeftCell="A1">
      <selection activeCell="T3" sqref="T3"/>
    </sheetView>
  </sheetViews>
  <sheetFormatPr defaultColWidth="9.00390625" defaultRowHeight="14.25"/>
  <cols>
    <col min="1" max="1" width="5.75390625" style="0" customWidth="1"/>
    <col min="3" max="4" width="4.75390625" style="0" customWidth="1"/>
    <col min="6" max="6" width="5.25390625" style="0" customWidth="1"/>
    <col min="12" max="13" width="3.625" style="0" customWidth="1"/>
    <col min="14" max="14" width="7.875" style="0" customWidth="1"/>
    <col min="15" max="18" width="9.00390625" style="0" customWidth="1"/>
    <col min="19" max="19" width="8.25390625" style="0" customWidth="1"/>
  </cols>
  <sheetData>
    <row r="1" spans="1:19" s="14" customFormat="1" ht="54.75" customHeight="1">
      <c r="A1" s="17" t="s">
        <v>502</v>
      </c>
      <c r="B1" s="17"/>
      <c r="C1" s="17"/>
      <c r="D1" s="17"/>
      <c r="E1" s="17"/>
      <c r="F1" s="17"/>
      <c r="G1" s="17"/>
      <c r="H1" s="17"/>
      <c r="I1" s="17"/>
      <c r="J1" s="17"/>
      <c r="K1" s="17"/>
      <c r="L1" s="17"/>
      <c r="M1" s="17"/>
      <c r="N1" s="17"/>
      <c r="O1" s="17"/>
      <c r="P1" s="17"/>
      <c r="Q1" s="17"/>
      <c r="R1" s="17"/>
      <c r="S1" s="17"/>
    </row>
    <row r="2" spans="1:19" s="15" customFormat="1" ht="45" customHeight="1">
      <c r="A2" s="30" t="s">
        <v>1</v>
      </c>
      <c r="B2" s="30" t="s">
        <v>2</v>
      </c>
      <c r="C2" s="30" t="s">
        <v>3</v>
      </c>
      <c r="D2" s="30" t="s">
        <v>4</v>
      </c>
      <c r="E2" s="30" t="s">
        <v>5</v>
      </c>
      <c r="F2" s="30" t="s">
        <v>6</v>
      </c>
      <c r="G2" s="30" t="s">
        <v>7</v>
      </c>
      <c r="H2" s="30" t="s">
        <v>8</v>
      </c>
      <c r="I2" s="30" t="s">
        <v>9</v>
      </c>
      <c r="J2" s="30" t="s">
        <v>10</v>
      </c>
      <c r="K2" s="30" t="s">
        <v>11</v>
      </c>
      <c r="L2" s="30" t="s">
        <v>12</v>
      </c>
      <c r="M2" s="30" t="s">
        <v>13</v>
      </c>
      <c r="N2" s="18" t="s">
        <v>14</v>
      </c>
      <c r="O2" s="18" t="s">
        <v>15</v>
      </c>
      <c r="P2" s="11" t="s">
        <v>16</v>
      </c>
      <c r="Q2" s="11" t="s">
        <v>17</v>
      </c>
      <c r="R2" s="11" t="s">
        <v>18</v>
      </c>
      <c r="S2" s="11" t="s">
        <v>19</v>
      </c>
    </row>
    <row r="3" spans="1:19" s="14" customFormat="1" ht="34.5" customHeight="1">
      <c r="A3" s="19" t="s">
        <v>503</v>
      </c>
      <c r="B3" s="19" t="s">
        <v>504</v>
      </c>
      <c r="C3" s="19" t="s">
        <v>22</v>
      </c>
      <c r="D3" s="19" t="s">
        <v>23</v>
      </c>
      <c r="E3" s="19" t="s">
        <v>505</v>
      </c>
      <c r="F3" s="19" t="s">
        <v>25</v>
      </c>
      <c r="G3" s="19" t="s">
        <v>165</v>
      </c>
      <c r="H3" s="19" t="s">
        <v>27</v>
      </c>
      <c r="I3" s="19" t="s">
        <v>55</v>
      </c>
      <c r="J3" s="19" t="s">
        <v>189</v>
      </c>
      <c r="K3" s="19" t="s">
        <v>506</v>
      </c>
      <c r="L3" s="19" t="s">
        <v>207</v>
      </c>
      <c r="M3" s="19" t="s">
        <v>202</v>
      </c>
      <c r="N3" s="19" t="s">
        <v>507</v>
      </c>
      <c r="O3" s="19">
        <v>68</v>
      </c>
      <c r="P3" s="19">
        <f aca="true" t="shared" si="0" ref="P3:P66">O3*0.5</f>
        <v>34</v>
      </c>
      <c r="Q3" s="19">
        <v>85.24</v>
      </c>
      <c r="R3" s="19">
        <f aca="true" t="shared" si="1" ref="R3:R66">Q3*0.5</f>
        <v>42.62</v>
      </c>
      <c r="S3" s="19">
        <f aca="true" t="shared" si="2" ref="S3:S66">P3+R3</f>
        <v>76.62</v>
      </c>
    </row>
    <row r="4" spans="1:19" s="14" customFormat="1" ht="34.5" customHeight="1">
      <c r="A4" s="19" t="s">
        <v>508</v>
      </c>
      <c r="B4" s="19" t="s">
        <v>509</v>
      </c>
      <c r="C4" s="19" t="s">
        <v>51</v>
      </c>
      <c r="D4" s="19" t="s">
        <v>23</v>
      </c>
      <c r="E4" s="19" t="s">
        <v>510</v>
      </c>
      <c r="F4" s="19" t="s">
        <v>25</v>
      </c>
      <c r="G4" s="19" t="s">
        <v>37</v>
      </c>
      <c r="H4" s="19" t="s">
        <v>27</v>
      </c>
      <c r="I4" s="19" t="s">
        <v>175</v>
      </c>
      <c r="J4" s="19" t="s">
        <v>189</v>
      </c>
      <c r="K4" s="19" t="s">
        <v>506</v>
      </c>
      <c r="L4" s="19" t="s">
        <v>207</v>
      </c>
      <c r="M4" s="19" t="s">
        <v>335</v>
      </c>
      <c r="N4" s="19" t="s">
        <v>511</v>
      </c>
      <c r="O4" s="19">
        <v>59</v>
      </c>
      <c r="P4" s="19">
        <f t="shared" si="0"/>
        <v>29.5</v>
      </c>
      <c r="Q4" s="19">
        <v>84.88</v>
      </c>
      <c r="R4" s="19">
        <f t="shared" si="1"/>
        <v>42.44</v>
      </c>
      <c r="S4" s="19">
        <f t="shared" si="2"/>
        <v>71.94</v>
      </c>
    </row>
    <row r="5" spans="1:19" s="14" customFormat="1" ht="34.5" customHeight="1">
      <c r="A5" s="19" t="s">
        <v>512</v>
      </c>
      <c r="B5" s="19" t="s">
        <v>513</v>
      </c>
      <c r="C5" s="19" t="s">
        <v>51</v>
      </c>
      <c r="D5" s="19" t="s">
        <v>23</v>
      </c>
      <c r="E5" s="19" t="s">
        <v>514</v>
      </c>
      <c r="F5" s="19" t="s">
        <v>25</v>
      </c>
      <c r="G5" s="19" t="s">
        <v>165</v>
      </c>
      <c r="H5" s="19" t="s">
        <v>62</v>
      </c>
      <c r="I5" s="19" t="s">
        <v>46</v>
      </c>
      <c r="J5" s="19" t="s">
        <v>189</v>
      </c>
      <c r="K5" s="19" t="s">
        <v>515</v>
      </c>
      <c r="L5" s="19" t="s">
        <v>98</v>
      </c>
      <c r="M5" s="19" t="s">
        <v>168</v>
      </c>
      <c r="N5" s="19" t="s">
        <v>516</v>
      </c>
      <c r="O5" s="19">
        <v>55</v>
      </c>
      <c r="P5" s="19">
        <f t="shared" si="0"/>
        <v>27.5</v>
      </c>
      <c r="Q5" s="19">
        <v>87.04</v>
      </c>
      <c r="R5" s="19">
        <f t="shared" si="1"/>
        <v>43.52</v>
      </c>
      <c r="S5" s="19">
        <f t="shared" si="2"/>
        <v>71.02000000000001</v>
      </c>
    </row>
    <row r="6" spans="1:19" s="14" customFormat="1" ht="34.5" customHeight="1">
      <c r="A6" s="19" t="s">
        <v>517</v>
      </c>
      <c r="B6" s="19" t="s">
        <v>518</v>
      </c>
      <c r="C6" s="19" t="s">
        <v>51</v>
      </c>
      <c r="D6" s="19" t="s">
        <v>23</v>
      </c>
      <c r="E6" s="19" t="s">
        <v>519</v>
      </c>
      <c r="F6" s="19" t="s">
        <v>25</v>
      </c>
      <c r="G6" s="19" t="s">
        <v>248</v>
      </c>
      <c r="H6" s="19" t="s">
        <v>62</v>
      </c>
      <c r="I6" s="19" t="s">
        <v>38</v>
      </c>
      <c r="J6" s="19" t="s">
        <v>189</v>
      </c>
      <c r="K6" s="19" t="s">
        <v>515</v>
      </c>
      <c r="L6" s="19" t="s">
        <v>128</v>
      </c>
      <c r="M6" s="19" t="s">
        <v>401</v>
      </c>
      <c r="N6" s="19" t="s">
        <v>520</v>
      </c>
      <c r="O6" s="19">
        <v>50</v>
      </c>
      <c r="P6" s="19">
        <f t="shared" si="0"/>
        <v>25</v>
      </c>
      <c r="Q6" s="19">
        <v>84.42</v>
      </c>
      <c r="R6" s="19">
        <f t="shared" si="1"/>
        <v>42.21</v>
      </c>
      <c r="S6" s="19">
        <f t="shared" si="2"/>
        <v>67.21000000000001</v>
      </c>
    </row>
    <row r="7" spans="1:19" s="14" customFormat="1" ht="34.5" customHeight="1">
      <c r="A7" s="19" t="s">
        <v>521</v>
      </c>
      <c r="B7" s="19" t="s">
        <v>522</v>
      </c>
      <c r="C7" s="19" t="s">
        <v>51</v>
      </c>
      <c r="D7" s="19" t="s">
        <v>23</v>
      </c>
      <c r="E7" s="19" t="s">
        <v>523</v>
      </c>
      <c r="F7" s="19" t="s">
        <v>25</v>
      </c>
      <c r="G7" s="19" t="s">
        <v>524</v>
      </c>
      <c r="H7" s="19" t="s">
        <v>27</v>
      </c>
      <c r="I7" s="19" t="s">
        <v>525</v>
      </c>
      <c r="J7" s="19" t="s">
        <v>75</v>
      </c>
      <c r="K7" s="19" t="s">
        <v>526</v>
      </c>
      <c r="L7" s="19" t="s">
        <v>191</v>
      </c>
      <c r="M7" s="19" t="s">
        <v>97</v>
      </c>
      <c r="N7" s="19" t="s">
        <v>527</v>
      </c>
      <c r="O7" s="19">
        <v>65</v>
      </c>
      <c r="P7" s="19">
        <f t="shared" si="0"/>
        <v>32.5</v>
      </c>
      <c r="Q7" s="19">
        <v>85.56</v>
      </c>
      <c r="R7" s="19">
        <f t="shared" si="1"/>
        <v>42.78</v>
      </c>
      <c r="S7" s="19">
        <f t="shared" si="2"/>
        <v>75.28</v>
      </c>
    </row>
    <row r="8" spans="1:19" s="14" customFormat="1" ht="34.5" customHeight="1">
      <c r="A8" s="19" t="s">
        <v>528</v>
      </c>
      <c r="B8" s="19" t="s">
        <v>529</v>
      </c>
      <c r="C8" s="19" t="s">
        <v>22</v>
      </c>
      <c r="D8" s="19" t="s">
        <v>23</v>
      </c>
      <c r="E8" s="19" t="s">
        <v>530</v>
      </c>
      <c r="F8" s="19" t="s">
        <v>25</v>
      </c>
      <c r="G8" s="19" t="s">
        <v>222</v>
      </c>
      <c r="H8" s="19" t="s">
        <v>151</v>
      </c>
      <c r="I8" s="19" t="s">
        <v>46</v>
      </c>
      <c r="J8" s="19" t="s">
        <v>75</v>
      </c>
      <c r="K8" s="19" t="s">
        <v>526</v>
      </c>
      <c r="L8" s="19" t="s">
        <v>326</v>
      </c>
      <c r="M8" s="19" t="s">
        <v>106</v>
      </c>
      <c r="N8" s="19" t="s">
        <v>531</v>
      </c>
      <c r="O8" s="19">
        <v>62</v>
      </c>
      <c r="P8" s="19">
        <f t="shared" si="0"/>
        <v>31</v>
      </c>
      <c r="Q8" s="19">
        <v>82.52</v>
      </c>
      <c r="R8" s="19">
        <f t="shared" si="1"/>
        <v>41.26</v>
      </c>
      <c r="S8" s="19">
        <f t="shared" si="2"/>
        <v>72.25999999999999</v>
      </c>
    </row>
    <row r="9" spans="1:19" s="14" customFormat="1" ht="34.5" customHeight="1">
      <c r="A9" s="19" t="s">
        <v>532</v>
      </c>
      <c r="B9" s="19" t="s">
        <v>533</v>
      </c>
      <c r="C9" s="19" t="s">
        <v>22</v>
      </c>
      <c r="D9" s="19" t="s">
        <v>23</v>
      </c>
      <c r="E9" s="19" t="s">
        <v>534</v>
      </c>
      <c r="F9" s="19" t="s">
        <v>25</v>
      </c>
      <c r="G9" s="19" t="s">
        <v>165</v>
      </c>
      <c r="H9" s="19" t="s">
        <v>27</v>
      </c>
      <c r="I9" s="19" t="s">
        <v>535</v>
      </c>
      <c r="J9" s="19" t="s">
        <v>75</v>
      </c>
      <c r="K9" s="19" t="s">
        <v>526</v>
      </c>
      <c r="L9" s="19" t="s">
        <v>202</v>
      </c>
      <c r="M9" s="19" t="s">
        <v>39</v>
      </c>
      <c r="N9" s="19" t="s">
        <v>536</v>
      </c>
      <c r="O9" s="19">
        <v>57</v>
      </c>
      <c r="P9" s="19">
        <f t="shared" si="0"/>
        <v>28.5</v>
      </c>
      <c r="Q9" s="19">
        <v>84.46</v>
      </c>
      <c r="R9" s="19">
        <f t="shared" si="1"/>
        <v>42.23</v>
      </c>
      <c r="S9" s="19">
        <f t="shared" si="2"/>
        <v>70.72999999999999</v>
      </c>
    </row>
    <row r="10" spans="1:19" s="14" customFormat="1" ht="34.5" customHeight="1">
      <c r="A10" s="19" t="s">
        <v>537</v>
      </c>
      <c r="B10" s="19" t="s">
        <v>538</v>
      </c>
      <c r="C10" s="19" t="s">
        <v>51</v>
      </c>
      <c r="D10" s="19" t="s">
        <v>23</v>
      </c>
      <c r="E10" s="19" t="s">
        <v>539</v>
      </c>
      <c r="F10" s="19" t="s">
        <v>25</v>
      </c>
      <c r="G10" s="19" t="s">
        <v>540</v>
      </c>
      <c r="H10" s="19" t="s">
        <v>491</v>
      </c>
      <c r="I10" s="19" t="s">
        <v>38</v>
      </c>
      <c r="J10" s="19" t="s">
        <v>75</v>
      </c>
      <c r="K10" s="19" t="s">
        <v>541</v>
      </c>
      <c r="L10" s="19" t="s">
        <v>118</v>
      </c>
      <c r="M10" s="19" t="s">
        <v>191</v>
      </c>
      <c r="N10" s="19" t="s">
        <v>542</v>
      </c>
      <c r="O10" s="19">
        <v>51</v>
      </c>
      <c r="P10" s="19">
        <f t="shared" si="0"/>
        <v>25.5</v>
      </c>
      <c r="Q10" s="19">
        <v>86.32</v>
      </c>
      <c r="R10" s="19">
        <f t="shared" si="1"/>
        <v>43.16</v>
      </c>
      <c r="S10" s="19">
        <f t="shared" si="2"/>
        <v>68.66</v>
      </c>
    </row>
    <row r="11" spans="1:19" s="14" customFormat="1" ht="34.5" customHeight="1">
      <c r="A11" s="19" t="s">
        <v>543</v>
      </c>
      <c r="B11" s="19" t="s">
        <v>544</v>
      </c>
      <c r="C11" s="19" t="s">
        <v>51</v>
      </c>
      <c r="D11" s="19" t="s">
        <v>23</v>
      </c>
      <c r="E11" s="19" t="s">
        <v>545</v>
      </c>
      <c r="F11" s="19" t="s">
        <v>25</v>
      </c>
      <c r="G11" s="19" t="s">
        <v>248</v>
      </c>
      <c r="H11" s="19" t="s">
        <v>62</v>
      </c>
      <c r="I11" s="19" t="s">
        <v>546</v>
      </c>
      <c r="J11" s="19" t="s">
        <v>75</v>
      </c>
      <c r="K11" s="19" t="s">
        <v>547</v>
      </c>
      <c r="L11" s="19" t="s">
        <v>161</v>
      </c>
      <c r="M11" s="19" t="s">
        <v>326</v>
      </c>
      <c r="N11" s="19" t="s">
        <v>548</v>
      </c>
      <c r="O11" s="19">
        <v>48</v>
      </c>
      <c r="P11" s="19">
        <f t="shared" si="0"/>
        <v>24</v>
      </c>
      <c r="Q11" s="19">
        <v>85.5</v>
      </c>
      <c r="R11" s="19">
        <f t="shared" si="1"/>
        <v>42.75</v>
      </c>
      <c r="S11" s="19">
        <f t="shared" si="2"/>
        <v>66.75</v>
      </c>
    </row>
    <row r="12" spans="1:19" s="14" customFormat="1" ht="34.5" customHeight="1">
      <c r="A12" s="20" t="s">
        <v>549</v>
      </c>
      <c r="B12" s="20" t="s">
        <v>550</v>
      </c>
      <c r="C12" s="20" t="s">
        <v>22</v>
      </c>
      <c r="D12" s="20" t="s">
        <v>23</v>
      </c>
      <c r="E12" s="20" t="s">
        <v>551</v>
      </c>
      <c r="F12" s="20" t="s">
        <v>25</v>
      </c>
      <c r="G12" s="20" t="s">
        <v>165</v>
      </c>
      <c r="H12" s="20" t="s">
        <v>27</v>
      </c>
      <c r="I12" s="20" t="s">
        <v>552</v>
      </c>
      <c r="J12" s="20" t="s">
        <v>553</v>
      </c>
      <c r="K12" s="31" t="s">
        <v>554</v>
      </c>
      <c r="L12" s="20" t="s">
        <v>40</v>
      </c>
      <c r="M12" s="20" t="s">
        <v>98</v>
      </c>
      <c r="N12" s="20" t="s">
        <v>555</v>
      </c>
      <c r="O12" s="20">
        <v>60</v>
      </c>
      <c r="P12" s="20">
        <f t="shared" si="0"/>
        <v>30</v>
      </c>
      <c r="Q12" s="20">
        <v>85.1</v>
      </c>
      <c r="R12" s="20">
        <f t="shared" si="1"/>
        <v>42.55</v>
      </c>
      <c r="S12" s="20">
        <f t="shared" si="2"/>
        <v>72.55</v>
      </c>
    </row>
    <row r="13" spans="1:19" s="14" customFormat="1" ht="34.5" customHeight="1">
      <c r="A13" s="19" t="s">
        <v>556</v>
      </c>
      <c r="B13" s="19" t="s">
        <v>557</v>
      </c>
      <c r="C13" s="19" t="s">
        <v>51</v>
      </c>
      <c r="D13" s="19" t="s">
        <v>23</v>
      </c>
      <c r="E13" s="19" t="s">
        <v>558</v>
      </c>
      <c r="F13" s="19" t="s">
        <v>25</v>
      </c>
      <c r="G13" s="19" t="s">
        <v>212</v>
      </c>
      <c r="H13" s="19" t="s">
        <v>559</v>
      </c>
      <c r="I13" s="19" t="s">
        <v>46</v>
      </c>
      <c r="J13" s="19" t="s">
        <v>553</v>
      </c>
      <c r="K13" s="19" t="s">
        <v>560</v>
      </c>
      <c r="L13" s="19" t="s">
        <v>335</v>
      </c>
      <c r="M13" s="19" t="s">
        <v>90</v>
      </c>
      <c r="N13" s="19" t="s">
        <v>561</v>
      </c>
      <c r="O13" s="19">
        <v>83</v>
      </c>
      <c r="P13" s="19">
        <f t="shared" si="0"/>
        <v>41.5</v>
      </c>
      <c r="Q13" s="19">
        <v>85.84</v>
      </c>
      <c r="R13" s="19">
        <f t="shared" si="1"/>
        <v>42.92</v>
      </c>
      <c r="S13" s="19">
        <f t="shared" si="2"/>
        <v>84.42</v>
      </c>
    </row>
    <row r="14" spans="1:19" s="14" customFormat="1" ht="34.5" customHeight="1">
      <c r="A14" s="19" t="s">
        <v>562</v>
      </c>
      <c r="B14" s="19" t="s">
        <v>563</v>
      </c>
      <c r="C14" s="19" t="s">
        <v>51</v>
      </c>
      <c r="D14" s="19" t="s">
        <v>23</v>
      </c>
      <c r="E14" s="19" t="s">
        <v>564</v>
      </c>
      <c r="F14" s="19" t="s">
        <v>293</v>
      </c>
      <c r="G14" s="19" t="s">
        <v>565</v>
      </c>
      <c r="H14" s="19" t="s">
        <v>424</v>
      </c>
      <c r="I14" s="19" t="s">
        <v>566</v>
      </c>
      <c r="J14" s="19" t="s">
        <v>288</v>
      </c>
      <c r="K14" s="19" t="s">
        <v>567</v>
      </c>
      <c r="L14" s="19" t="s">
        <v>207</v>
      </c>
      <c r="M14" s="19" t="s">
        <v>97</v>
      </c>
      <c r="N14" s="19" t="s">
        <v>568</v>
      </c>
      <c r="O14" s="19">
        <v>44</v>
      </c>
      <c r="P14" s="19">
        <f t="shared" si="0"/>
        <v>22</v>
      </c>
      <c r="Q14" s="19">
        <v>86.9</v>
      </c>
      <c r="R14" s="19">
        <f t="shared" si="1"/>
        <v>43.45</v>
      </c>
      <c r="S14" s="19">
        <f t="shared" si="2"/>
        <v>65.45</v>
      </c>
    </row>
    <row r="15" spans="1:19" s="14" customFormat="1" ht="34.5" customHeight="1">
      <c r="A15" s="19" t="s">
        <v>569</v>
      </c>
      <c r="B15" s="19" t="s">
        <v>570</v>
      </c>
      <c r="C15" s="19" t="s">
        <v>51</v>
      </c>
      <c r="D15" s="19" t="s">
        <v>23</v>
      </c>
      <c r="E15" s="19" t="s">
        <v>571</v>
      </c>
      <c r="F15" s="19" t="s">
        <v>572</v>
      </c>
      <c r="G15" s="19" t="s">
        <v>294</v>
      </c>
      <c r="H15" s="19" t="s">
        <v>424</v>
      </c>
      <c r="I15" s="19" t="s">
        <v>381</v>
      </c>
      <c r="J15" s="19" t="s">
        <v>288</v>
      </c>
      <c r="K15" s="19" t="s">
        <v>567</v>
      </c>
      <c r="L15" s="19" t="s">
        <v>47</v>
      </c>
      <c r="M15" s="19" t="s">
        <v>118</v>
      </c>
      <c r="N15" s="19" t="s">
        <v>573</v>
      </c>
      <c r="O15" s="19">
        <v>44</v>
      </c>
      <c r="P15" s="19">
        <f t="shared" si="0"/>
        <v>22</v>
      </c>
      <c r="Q15" s="19">
        <v>83.96</v>
      </c>
      <c r="R15" s="19">
        <f t="shared" si="1"/>
        <v>41.98</v>
      </c>
      <c r="S15" s="19">
        <f t="shared" si="2"/>
        <v>63.98</v>
      </c>
    </row>
    <row r="16" spans="1:19" s="14" customFormat="1" ht="34.5" customHeight="1">
      <c r="A16" s="19" t="s">
        <v>574</v>
      </c>
      <c r="B16" s="19" t="s">
        <v>575</v>
      </c>
      <c r="C16" s="19" t="s">
        <v>51</v>
      </c>
      <c r="D16" s="19" t="s">
        <v>23</v>
      </c>
      <c r="E16" s="19" t="s">
        <v>576</v>
      </c>
      <c r="F16" s="19" t="s">
        <v>293</v>
      </c>
      <c r="G16" s="19" t="s">
        <v>376</v>
      </c>
      <c r="H16" s="19" t="s">
        <v>424</v>
      </c>
      <c r="I16" s="19" t="s">
        <v>387</v>
      </c>
      <c r="J16" s="19" t="s">
        <v>288</v>
      </c>
      <c r="K16" s="19" t="s">
        <v>567</v>
      </c>
      <c r="L16" s="19" t="s">
        <v>90</v>
      </c>
      <c r="M16" s="19" t="s">
        <v>263</v>
      </c>
      <c r="N16" s="19" t="s">
        <v>577</v>
      </c>
      <c r="O16" s="19">
        <v>42</v>
      </c>
      <c r="P16" s="19">
        <f t="shared" si="0"/>
        <v>21</v>
      </c>
      <c r="Q16" s="19">
        <v>84.94</v>
      </c>
      <c r="R16" s="19">
        <f t="shared" si="1"/>
        <v>42.47</v>
      </c>
      <c r="S16" s="19">
        <f t="shared" si="2"/>
        <v>63.47</v>
      </c>
    </row>
    <row r="17" spans="1:19" s="14" customFormat="1" ht="34.5" customHeight="1">
      <c r="A17" s="19" t="s">
        <v>578</v>
      </c>
      <c r="B17" s="19" t="s">
        <v>579</v>
      </c>
      <c r="C17" s="19" t="s">
        <v>22</v>
      </c>
      <c r="D17" s="19" t="s">
        <v>23</v>
      </c>
      <c r="E17" s="19" t="s">
        <v>580</v>
      </c>
      <c r="F17" s="19" t="s">
        <v>293</v>
      </c>
      <c r="G17" s="19" t="s">
        <v>294</v>
      </c>
      <c r="H17" s="19" t="s">
        <v>424</v>
      </c>
      <c r="I17" s="19" t="s">
        <v>175</v>
      </c>
      <c r="J17" s="19" t="s">
        <v>288</v>
      </c>
      <c r="K17" s="19" t="s">
        <v>567</v>
      </c>
      <c r="L17" s="19" t="s">
        <v>263</v>
      </c>
      <c r="M17" s="19" t="s">
        <v>207</v>
      </c>
      <c r="N17" s="19" t="s">
        <v>581</v>
      </c>
      <c r="O17" s="19">
        <v>40</v>
      </c>
      <c r="P17" s="19">
        <f t="shared" si="0"/>
        <v>20</v>
      </c>
      <c r="Q17" s="19">
        <v>84.76</v>
      </c>
      <c r="R17" s="19">
        <f t="shared" si="1"/>
        <v>42.38</v>
      </c>
      <c r="S17" s="19">
        <f t="shared" si="2"/>
        <v>62.38</v>
      </c>
    </row>
    <row r="18" spans="1:19" s="14" customFormat="1" ht="34.5" customHeight="1">
      <c r="A18" s="19" t="s">
        <v>582</v>
      </c>
      <c r="B18" s="19" t="s">
        <v>583</v>
      </c>
      <c r="C18" s="19" t="s">
        <v>51</v>
      </c>
      <c r="D18" s="19" t="s">
        <v>23</v>
      </c>
      <c r="E18" s="19" t="s">
        <v>584</v>
      </c>
      <c r="F18" s="19" t="s">
        <v>293</v>
      </c>
      <c r="G18" s="19" t="s">
        <v>294</v>
      </c>
      <c r="H18" s="19" t="s">
        <v>424</v>
      </c>
      <c r="I18" s="19" t="s">
        <v>55</v>
      </c>
      <c r="J18" s="19" t="s">
        <v>288</v>
      </c>
      <c r="K18" s="19" t="s">
        <v>567</v>
      </c>
      <c r="L18" s="19" t="s">
        <v>161</v>
      </c>
      <c r="M18" s="19" t="s">
        <v>133</v>
      </c>
      <c r="N18" s="19" t="s">
        <v>585</v>
      </c>
      <c r="O18" s="19">
        <v>38</v>
      </c>
      <c r="P18" s="19">
        <f t="shared" si="0"/>
        <v>19</v>
      </c>
      <c r="Q18" s="19">
        <v>85.1</v>
      </c>
      <c r="R18" s="19">
        <f t="shared" si="1"/>
        <v>42.55</v>
      </c>
      <c r="S18" s="19">
        <f t="shared" si="2"/>
        <v>61.55</v>
      </c>
    </row>
    <row r="19" spans="1:19" s="14" customFormat="1" ht="34.5" customHeight="1">
      <c r="A19" s="19" t="s">
        <v>586</v>
      </c>
      <c r="B19" s="19" t="s">
        <v>587</v>
      </c>
      <c r="C19" s="19" t="s">
        <v>51</v>
      </c>
      <c r="D19" s="19" t="s">
        <v>23</v>
      </c>
      <c r="E19" s="19" t="s">
        <v>588</v>
      </c>
      <c r="F19" s="19" t="s">
        <v>293</v>
      </c>
      <c r="G19" s="19" t="s">
        <v>294</v>
      </c>
      <c r="H19" s="19" t="s">
        <v>424</v>
      </c>
      <c r="I19" s="19" t="s">
        <v>38</v>
      </c>
      <c r="J19" s="19" t="s">
        <v>288</v>
      </c>
      <c r="K19" s="19" t="s">
        <v>567</v>
      </c>
      <c r="L19" s="19" t="s">
        <v>32</v>
      </c>
      <c r="M19" s="19" t="s">
        <v>31</v>
      </c>
      <c r="N19" s="19" t="s">
        <v>589</v>
      </c>
      <c r="O19" s="19">
        <v>40</v>
      </c>
      <c r="P19" s="19">
        <f t="shared" si="0"/>
        <v>20</v>
      </c>
      <c r="Q19" s="19">
        <v>82.86</v>
      </c>
      <c r="R19" s="19">
        <f t="shared" si="1"/>
        <v>41.43</v>
      </c>
      <c r="S19" s="19">
        <f t="shared" si="2"/>
        <v>61.43</v>
      </c>
    </row>
    <row r="20" spans="1:19" s="14" customFormat="1" ht="34.5" customHeight="1">
      <c r="A20" s="19" t="s">
        <v>590</v>
      </c>
      <c r="B20" s="19" t="s">
        <v>591</v>
      </c>
      <c r="C20" s="19" t="s">
        <v>51</v>
      </c>
      <c r="D20" s="19" t="s">
        <v>23</v>
      </c>
      <c r="E20" s="19" t="s">
        <v>592</v>
      </c>
      <c r="F20" s="19" t="s">
        <v>572</v>
      </c>
      <c r="G20" s="19" t="s">
        <v>294</v>
      </c>
      <c r="H20" s="19" t="s">
        <v>424</v>
      </c>
      <c r="I20" s="19" t="s">
        <v>593</v>
      </c>
      <c r="J20" s="19" t="s">
        <v>288</v>
      </c>
      <c r="K20" s="19" t="s">
        <v>567</v>
      </c>
      <c r="L20" s="19" t="s">
        <v>98</v>
      </c>
      <c r="M20" s="19" t="s">
        <v>326</v>
      </c>
      <c r="N20" s="19" t="s">
        <v>594</v>
      </c>
      <c r="O20" s="19">
        <v>39</v>
      </c>
      <c r="P20" s="19">
        <f t="shared" si="0"/>
        <v>19.5</v>
      </c>
      <c r="Q20" s="19">
        <v>81.28</v>
      </c>
      <c r="R20" s="19">
        <f t="shared" si="1"/>
        <v>40.64</v>
      </c>
      <c r="S20" s="19">
        <f t="shared" si="2"/>
        <v>60.14</v>
      </c>
    </row>
    <row r="21" spans="1:19" s="14" customFormat="1" ht="34.5" customHeight="1">
      <c r="A21" s="19" t="s">
        <v>595</v>
      </c>
      <c r="B21" s="19" t="s">
        <v>596</v>
      </c>
      <c r="C21" s="19" t="s">
        <v>22</v>
      </c>
      <c r="D21" s="19" t="s">
        <v>23</v>
      </c>
      <c r="E21" s="19" t="s">
        <v>597</v>
      </c>
      <c r="F21" s="19" t="s">
        <v>293</v>
      </c>
      <c r="G21" s="19" t="s">
        <v>294</v>
      </c>
      <c r="H21" s="19" t="s">
        <v>424</v>
      </c>
      <c r="I21" s="19" t="s">
        <v>55</v>
      </c>
      <c r="J21" s="19" t="s">
        <v>288</v>
      </c>
      <c r="K21" s="19" t="s">
        <v>567</v>
      </c>
      <c r="L21" s="19" t="s">
        <v>98</v>
      </c>
      <c r="M21" s="19" t="s">
        <v>118</v>
      </c>
      <c r="N21" s="19" t="s">
        <v>598</v>
      </c>
      <c r="O21" s="19">
        <v>37</v>
      </c>
      <c r="P21" s="19">
        <f t="shared" si="0"/>
        <v>18.5</v>
      </c>
      <c r="Q21" s="19">
        <v>82.22</v>
      </c>
      <c r="R21" s="19">
        <f t="shared" si="1"/>
        <v>41.11</v>
      </c>
      <c r="S21" s="19">
        <f t="shared" si="2"/>
        <v>59.61</v>
      </c>
    </row>
    <row r="22" spans="1:19" s="14" customFormat="1" ht="34.5" customHeight="1">
      <c r="A22" s="19" t="s">
        <v>599</v>
      </c>
      <c r="B22" s="19" t="s">
        <v>600</v>
      </c>
      <c r="C22" s="19" t="s">
        <v>51</v>
      </c>
      <c r="D22" s="19" t="s">
        <v>23</v>
      </c>
      <c r="E22" s="19" t="s">
        <v>601</v>
      </c>
      <c r="F22" s="19" t="s">
        <v>293</v>
      </c>
      <c r="G22" s="19" t="s">
        <v>294</v>
      </c>
      <c r="H22" s="19" t="s">
        <v>424</v>
      </c>
      <c r="I22" s="19" t="s">
        <v>175</v>
      </c>
      <c r="J22" s="19" t="s">
        <v>288</v>
      </c>
      <c r="K22" s="19" t="s">
        <v>567</v>
      </c>
      <c r="L22" s="19" t="s">
        <v>32</v>
      </c>
      <c r="M22" s="19" t="s">
        <v>326</v>
      </c>
      <c r="N22" s="19" t="s">
        <v>602</v>
      </c>
      <c r="O22" s="19">
        <v>34</v>
      </c>
      <c r="P22" s="19">
        <f t="shared" si="0"/>
        <v>17</v>
      </c>
      <c r="Q22" s="19">
        <v>84.68</v>
      </c>
      <c r="R22" s="19">
        <f t="shared" si="1"/>
        <v>42.34</v>
      </c>
      <c r="S22" s="19">
        <f t="shared" si="2"/>
        <v>59.34</v>
      </c>
    </row>
    <row r="23" spans="1:19" s="14" customFormat="1" ht="34.5" customHeight="1">
      <c r="A23" s="19" t="s">
        <v>603</v>
      </c>
      <c r="B23" s="19" t="s">
        <v>604</v>
      </c>
      <c r="C23" s="19" t="s">
        <v>22</v>
      </c>
      <c r="D23" s="19" t="s">
        <v>23</v>
      </c>
      <c r="E23" s="19" t="s">
        <v>605</v>
      </c>
      <c r="F23" s="19" t="s">
        <v>572</v>
      </c>
      <c r="G23" s="19" t="s">
        <v>294</v>
      </c>
      <c r="H23" s="19" t="s">
        <v>606</v>
      </c>
      <c r="I23" s="19" t="s">
        <v>607</v>
      </c>
      <c r="J23" s="19" t="s">
        <v>288</v>
      </c>
      <c r="K23" s="19" t="s">
        <v>567</v>
      </c>
      <c r="L23" s="19" t="s">
        <v>191</v>
      </c>
      <c r="M23" s="19" t="s">
        <v>392</v>
      </c>
      <c r="N23" s="19" t="s">
        <v>608</v>
      </c>
      <c r="O23" s="19">
        <v>36</v>
      </c>
      <c r="P23" s="19">
        <f t="shared" si="0"/>
        <v>18</v>
      </c>
      <c r="Q23" s="19">
        <v>82.1</v>
      </c>
      <c r="R23" s="19">
        <f t="shared" si="1"/>
        <v>41.05</v>
      </c>
      <c r="S23" s="19">
        <f t="shared" si="2"/>
        <v>59.05</v>
      </c>
    </row>
    <row r="24" spans="1:19" s="14" customFormat="1" ht="34.5" customHeight="1">
      <c r="A24" s="19" t="s">
        <v>609</v>
      </c>
      <c r="B24" s="19" t="s">
        <v>610</v>
      </c>
      <c r="C24" s="19" t="s">
        <v>22</v>
      </c>
      <c r="D24" s="19" t="s">
        <v>23</v>
      </c>
      <c r="E24" s="19" t="s">
        <v>611</v>
      </c>
      <c r="F24" s="19" t="s">
        <v>25</v>
      </c>
      <c r="G24" s="19" t="s">
        <v>196</v>
      </c>
      <c r="H24" s="19" t="s">
        <v>477</v>
      </c>
      <c r="I24" s="19" t="s">
        <v>325</v>
      </c>
      <c r="J24" s="19" t="s">
        <v>288</v>
      </c>
      <c r="K24" s="19" t="s">
        <v>612</v>
      </c>
      <c r="L24" s="19" t="s">
        <v>98</v>
      </c>
      <c r="M24" s="19" t="s">
        <v>31</v>
      </c>
      <c r="N24" s="19" t="s">
        <v>613</v>
      </c>
      <c r="O24" s="19">
        <v>58</v>
      </c>
      <c r="P24" s="19">
        <f t="shared" si="0"/>
        <v>29</v>
      </c>
      <c r="Q24" s="19">
        <v>83.14</v>
      </c>
      <c r="R24" s="19">
        <f t="shared" si="1"/>
        <v>41.57</v>
      </c>
      <c r="S24" s="19">
        <f t="shared" si="2"/>
        <v>70.57</v>
      </c>
    </row>
    <row r="25" spans="1:19" s="14" customFormat="1" ht="34.5" customHeight="1">
      <c r="A25" s="19" t="s">
        <v>614</v>
      </c>
      <c r="B25" s="19" t="s">
        <v>615</v>
      </c>
      <c r="C25" s="19" t="s">
        <v>22</v>
      </c>
      <c r="D25" s="19" t="s">
        <v>23</v>
      </c>
      <c r="E25" s="19" t="s">
        <v>616</v>
      </c>
      <c r="F25" s="19" t="s">
        <v>25</v>
      </c>
      <c r="G25" s="19" t="s">
        <v>617</v>
      </c>
      <c r="H25" s="19" t="s">
        <v>477</v>
      </c>
      <c r="I25" s="19" t="s">
        <v>618</v>
      </c>
      <c r="J25" s="19" t="s">
        <v>288</v>
      </c>
      <c r="K25" s="19" t="s">
        <v>612</v>
      </c>
      <c r="L25" s="19" t="s">
        <v>326</v>
      </c>
      <c r="M25" s="19" t="s">
        <v>98</v>
      </c>
      <c r="N25" s="19" t="s">
        <v>619</v>
      </c>
      <c r="O25" s="19">
        <v>56</v>
      </c>
      <c r="P25" s="19">
        <f t="shared" si="0"/>
        <v>28</v>
      </c>
      <c r="Q25" s="19">
        <v>84.22</v>
      </c>
      <c r="R25" s="19">
        <f t="shared" si="1"/>
        <v>42.11</v>
      </c>
      <c r="S25" s="19">
        <f t="shared" si="2"/>
        <v>70.11</v>
      </c>
    </row>
    <row r="26" spans="1:19" s="14" customFormat="1" ht="34.5" customHeight="1">
      <c r="A26" s="19" t="s">
        <v>620</v>
      </c>
      <c r="B26" s="19" t="s">
        <v>621</v>
      </c>
      <c r="C26" s="19" t="s">
        <v>51</v>
      </c>
      <c r="D26" s="19" t="s">
        <v>23</v>
      </c>
      <c r="E26" s="19" t="s">
        <v>622</v>
      </c>
      <c r="F26" s="19" t="s">
        <v>572</v>
      </c>
      <c r="G26" s="19" t="s">
        <v>294</v>
      </c>
      <c r="H26" s="19" t="s">
        <v>477</v>
      </c>
      <c r="I26" s="19" t="s">
        <v>223</v>
      </c>
      <c r="J26" s="19" t="s">
        <v>288</v>
      </c>
      <c r="K26" s="19" t="s">
        <v>612</v>
      </c>
      <c r="L26" s="19" t="s">
        <v>161</v>
      </c>
      <c r="M26" s="19" t="s">
        <v>263</v>
      </c>
      <c r="N26" s="19" t="s">
        <v>623</v>
      </c>
      <c r="O26" s="19">
        <v>54</v>
      </c>
      <c r="P26" s="19">
        <f t="shared" si="0"/>
        <v>27</v>
      </c>
      <c r="Q26" s="19">
        <v>85.22</v>
      </c>
      <c r="R26" s="19">
        <f t="shared" si="1"/>
        <v>42.61</v>
      </c>
      <c r="S26" s="19">
        <f t="shared" si="2"/>
        <v>69.61</v>
      </c>
    </row>
    <row r="27" spans="1:19" s="14" customFormat="1" ht="34.5" customHeight="1">
      <c r="A27" s="19" t="s">
        <v>624</v>
      </c>
      <c r="B27" s="19" t="s">
        <v>625</v>
      </c>
      <c r="C27" s="19" t="s">
        <v>51</v>
      </c>
      <c r="D27" s="19" t="s">
        <v>23</v>
      </c>
      <c r="E27" s="19" t="s">
        <v>626</v>
      </c>
      <c r="F27" s="19" t="s">
        <v>293</v>
      </c>
      <c r="G27" s="19" t="s">
        <v>294</v>
      </c>
      <c r="H27" s="19" t="s">
        <v>465</v>
      </c>
      <c r="I27" s="19" t="s">
        <v>46</v>
      </c>
      <c r="J27" s="19" t="s">
        <v>288</v>
      </c>
      <c r="K27" s="19" t="s">
        <v>612</v>
      </c>
      <c r="L27" s="19" t="s">
        <v>191</v>
      </c>
      <c r="M27" s="19" t="s">
        <v>191</v>
      </c>
      <c r="N27" s="19" t="s">
        <v>627</v>
      </c>
      <c r="O27" s="19">
        <v>53</v>
      </c>
      <c r="P27" s="19">
        <f t="shared" si="0"/>
        <v>26.5</v>
      </c>
      <c r="Q27" s="19">
        <v>84.74</v>
      </c>
      <c r="R27" s="19">
        <f t="shared" si="1"/>
        <v>42.37</v>
      </c>
      <c r="S27" s="19">
        <f t="shared" si="2"/>
        <v>68.87</v>
      </c>
    </row>
    <row r="28" spans="1:19" s="14" customFormat="1" ht="34.5" customHeight="1">
      <c r="A28" s="19" t="s">
        <v>628</v>
      </c>
      <c r="B28" s="19" t="s">
        <v>629</v>
      </c>
      <c r="C28" s="19" t="s">
        <v>51</v>
      </c>
      <c r="D28" s="19" t="s">
        <v>23</v>
      </c>
      <c r="E28" s="19" t="s">
        <v>630</v>
      </c>
      <c r="F28" s="19" t="s">
        <v>293</v>
      </c>
      <c r="G28" s="19" t="s">
        <v>144</v>
      </c>
      <c r="H28" s="19" t="s">
        <v>631</v>
      </c>
      <c r="I28" s="19" t="s">
        <v>127</v>
      </c>
      <c r="J28" s="19" t="s">
        <v>288</v>
      </c>
      <c r="K28" s="19" t="s">
        <v>632</v>
      </c>
      <c r="L28" s="19" t="s">
        <v>207</v>
      </c>
      <c r="M28" s="19" t="s">
        <v>106</v>
      </c>
      <c r="N28" s="19" t="s">
        <v>633</v>
      </c>
      <c r="O28" s="19">
        <v>66</v>
      </c>
      <c r="P28" s="19">
        <f t="shared" si="0"/>
        <v>33</v>
      </c>
      <c r="Q28" s="19">
        <v>85.2</v>
      </c>
      <c r="R28" s="19">
        <f t="shared" si="1"/>
        <v>42.6</v>
      </c>
      <c r="S28" s="19">
        <f t="shared" si="2"/>
        <v>75.6</v>
      </c>
    </row>
    <row r="29" spans="1:19" s="14" customFormat="1" ht="34.5" customHeight="1">
      <c r="A29" s="19" t="s">
        <v>634</v>
      </c>
      <c r="B29" s="19" t="s">
        <v>635</v>
      </c>
      <c r="C29" s="19" t="s">
        <v>51</v>
      </c>
      <c r="D29" s="19" t="s">
        <v>23</v>
      </c>
      <c r="E29" s="19" t="s">
        <v>636</v>
      </c>
      <c r="F29" s="19" t="s">
        <v>293</v>
      </c>
      <c r="G29" s="19" t="s">
        <v>637</v>
      </c>
      <c r="H29" s="19" t="s">
        <v>631</v>
      </c>
      <c r="I29" s="19" t="s">
        <v>38</v>
      </c>
      <c r="J29" s="19" t="s">
        <v>288</v>
      </c>
      <c r="K29" s="19" t="s">
        <v>632</v>
      </c>
      <c r="L29" s="19" t="s">
        <v>118</v>
      </c>
      <c r="M29" s="19" t="s">
        <v>65</v>
      </c>
      <c r="N29" s="19" t="s">
        <v>638</v>
      </c>
      <c r="O29" s="19">
        <v>63</v>
      </c>
      <c r="P29" s="19">
        <f t="shared" si="0"/>
        <v>31.5</v>
      </c>
      <c r="Q29" s="19">
        <v>87.46</v>
      </c>
      <c r="R29" s="19">
        <f t="shared" si="1"/>
        <v>43.73</v>
      </c>
      <c r="S29" s="19">
        <f t="shared" si="2"/>
        <v>75.22999999999999</v>
      </c>
    </row>
    <row r="30" spans="1:19" s="14" customFormat="1" ht="34.5" customHeight="1">
      <c r="A30" s="19" t="s">
        <v>639</v>
      </c>
      <c r="B30" s="19" t="s">
        <v>640</v>
      </c>
      <c r="C30" s="19" t="s">
        <v>51</v>
      </c>
      <c r="D30" s="19" t="s">
        <v>23</v>
      </c>
      <c r="E30" s="19" t="s">
        <v>641</v>
      </c>
      <c r="F30" s="19" t="s">
        <v>572</v>
      </c>
      <c r="G30" s="19" t="s">
        <v>642</v>
      </c>
      <c r="H30" s="19" t="s">
        <v>631</v>
      </c>
      <c r="I30" s="19" t="s">
        <v>643</v>
      </c>
      <c r="J30" s="19" t="s">
        <v>288</v>
      </c>
      <c r="K30" s="19" t="s">
        <v>632</v>
      </c>
      <c r="L30" s="19" t="s">
        <v>207</v>
      </c>
      <c r="M30" s="19" t="s">
        <v>139</v>
      </c>
      <c r="N30" s="19" t="s">
        <v>644</v>
      </c>
      <c r="O30" s="19">
        <v>64</v>
      </c>
      <c r="P30" s="19">
        <f t="shared" si="0"/>
        <v>32</v>
      </c>
      <c r="Q30" s="19">
        <v>86.1</v>
      </c>
      <c r="R30" s="19">
        <f t="shared" si="1"/>
        <v>43.05</v>
      </c>
      <c r="S30" s="19">
        <f t="shared" si="2"/>
        <v>75.05</v>
      </c>
    </row>
    <row r="31" spans="1:19" s="14" customFormat="1" ht="34.5" customHeight="1">
      <c r="A31" s="19" t="s">
        <v>645</v>
      </c>
      <c r="B31" s="19" t="s">
        <v>646</v>
      </c>
      <c r="C31" s="19" t="s">
        <v>51</v>
      </c>
      <c r="D31" s="19" t="s">
        <v>23</v>
      </c>
      <c r="E31" s="19" t="s">
        <v>647</v>
      </c>
      <c r="F31" s="19" t="s">
        <v>293</v>
      </c>
      <c r="G31" s="19" t="s">
        <v>648</v>
      </c>
      <c r="H31" s="19" t="s">
        <v>631</v>
      </c>
      <c r="I31" s="19" t="s">
        <v>649</v>
      </c>
      <c r="J31" s="19" t="s">
        <v>288</v>
      </c>
      <c r="K31" s="19" t="s">
        <v>632</v>
      </c>
      <c r="L31" s="19" t="s">
        <v>128</v>
      </c>
      <c r="M31" s="19" t="s">
        <v>392</v>
      </c>
      <c r="N31" s="19" t="s">
        <v>650</v>
      </c>
      <c r="O31" s="19">
        <v>58</v>
      </c>
      <c r="P31" s="19">
        <f t="shared" si="0"/>
        <v>29</v>
      </c>
      <c r="Q31" s="19">
        <v>88</v>
      </c>
      <c r="R31" s="19">
        <f t="shared" si="1"/>
        <v>44</v>
      </c>
      <c r="S31" s="19">
        <f t="shared" si="2"/>
        <v>73</v>
      </c>
    </row>
    <row r="32" spans="1:19" s="14" customFormat="1" ht="34.5" customHeight="1">
      <c r="A32" s="19" t="s">
        <v>651</v>
      </c>
      <c r="B32" s="19" t="s">
        <v>652</v>
      </c>
      <c r="C32" s="19" t="s">
        <v>51</v>
      </c>
      <c r="D32" s="19" t="s">
        <v>23</v>
      </c>
      <c r="E32" s="19" t="s">
        <v>653</v>
      </c>
      <c r="F32" s="19" t="s">
        <v>293</v>
      </c>
      <c r="G32" s="19" t="s">
        <v>648</v>
      </c>
      <c r="H32" s="19" t="s">
        <v>631</v>
      </c>
      <c r="I32" s="19" t="s">
        <v>287</v>
      </c>
      <c r="J32" s="19" t="s">
        <v>288</v>
      </c>
      <c r="K32" s="19" t="s">
        <v>632</v>
      </c>
      <c r="L32" s="19" t="s">
        <v>47</v>
      </c>
      <c r="M32" s="19" t="s">
        <v>66</v>
      </c>
      <c r="N32" s="19" t="s">
        <v>654</v>
      </c>
      <c r="O32" s="19">
        <v>57</v>
      </c>
      <c r="P32" s="19">
        <f t="shared" si="0"/>
        <v>28.5</v>
      </c>
      <c r="Q32" s="19">
        <v>87.28</v>
      </c>
      <c r="R32" s="19">
        <f t="shared" si="1"/>
        <v>43.64</v>
      </c>
      <c r="S32" s="19">
        <f t="shared" si="2"/>
        <v>72.14</v>
      </c>
    </row>
    <row r="33" spans="1:19" s="14" customFormat="1" ht="34.5" customHeight="1">
      <c r="A33" s="19" t="s">
        <v>655</v>
      </c>
      <c r="B33" s="19" t="s">
        <v>656</v>
      </c>
      <c r="C33" s="19" t="s">
        <v>51</v>
      </c>
      <c r="D33" s="19" t="s">
        <v>23</v>
      </c>
      <c r="E33" s="19" t="s">
        <v>657</v>
      </c>
      <c r="F33" s="19" t="s">
        <v>572</v>
      </c>
      <c r="G33" s="19" t="s">
        <v>294</v>
      </c>
      <c r="H33" s="19" t="s">
        <v>631</v>
      </c>
      <c r="I33" s="19" t="s">
        <v>658</v>
      </c>
      <c r="J33" s="19" t="s">
        <v>288</v>
      </c>
      <c r="K33" s="19" t="s">
        <v>632</v>
      </c>
      <c r="L33" s="19" t="s">
        <v>263</v>
      </c>
      <c r="M33" s="19" t="s">
        <v>300</v>
      </c>
      <c r="N33" s="19" t="s">
        <v>659</v>
      </c>
      <c r="O33" s="19">
        <v>58</v>
      </c>
      <c r="P33" s="19">
        <f t="shared" si="0"/>
        <v>29</v>
      </c>
      <c r="Q33" s="19">
        <v>86.04</v>
      </c>
      <c r="R33" s="19">
        <f t="shared" si="1"/>
        <v>43.02</v>
      </c>
      <c r="S33" s="19">
        <f t="shared" si="2"/>
        <v>72.02000000000001</v>
      </c>
    </row>
    <row r="34" spans="1:19" s="14" customFormat="1" ht="34.5" customHeight="1">
      <c r="A34" s="19" t="s">
        <v>660</v>
      </c>
      <c r="B34" s="19" t="s">
        <v>661</v>
      </c>
      <c r="C34" s="19" t="s">
        <v>51</v>
      </c>
      <c r="D34" s="19" t="s">
        <v>23</v>
      </c>
      <c r="E34" s="19" t="s">
        <v>662</v>
      </c>
      <c r="F34" s="19" t="s">
        <v>293</v>
      </c>
      <c r="G34" s="19" t="s">
        <v>663</v>
      </c>
      <c r="H34" s="19" t="s">
        <v>631</v>
      </c>
      <c r="I34" s="19" t="s">
        <v>63</v>
      </c>
      <c r="J34" s="19" t="s">
        <v>288</v>
      </c>
      <c r="K34" s="19" t="s">
        <v>632</v>
      </c>
      <c r="L34" s="19" t="s">
        <v>118</v>
      </c>
      <c r="M34" s="19" t="s">
        <v>202</v>
      </c>
      <c r="N34" s="19" t="s">
        <v>664</v>
      </c>
      <c r="O34" s="19">
        <v>58</v>
      </c>
      <c r="P34" s="19">
        <f t="shared" si="0"/>
        <v>29</v>
      </c>
      <c r="Q34" s="19">
        <v>85.28</v>
      </c>
      <c r="R34" s="19">
        <f t="shared" si="1"/>
        <v>42.64</v>
      </c>
      <c r="S34" s="19">
        <f t="shared" si="2"/>
        <v>71.64</v>
      </c>
    </row>
    <row r="35" spans="1:19" s="14" customFormat="1" ht="34.5" customHeight="1">
      <c r="A35" s="19" t="s">
        <v>665</v>
      </c>
      <c r="B35" s="19" t="s">
        <v>666</v>
      </c>
      <c r="C35" s="19" t="s">
        <v>51</v>
      </c>
      <c r="D35" s="19" t="s">
        <v>23</v>
      </c>
      <c r="E35" s="19" t="s">
        <v>667</v>
      </c>
      <c r="F35" s="19" t="s">
        <v>293</v>
      </c>
      <c r="G35" s="19" t="s">
        <v>294</v>
      </c>
      <c r="H35" s="19" t="s">
        <v>62</v>
      </c>
      <c r="I35" s="19" t="s">
        <v>387</v>
      </c>
      <c r="J35" s="19" t="s">
        <v>288</v>
      </c>
      <c r="K35" s="19" t="s">
        <v>632</v>
      </c>
      <c r="L35" s="19" t="s">
        <v>40</v>
      </c>
      <c r="M35" s="19" t="s">
        <v>139</v>
      </c>
      <c r="N35" s="19" t="s">
        <v>668</v>
      </c>
      <c r="O35" s="19">
        <v>56</v>
      </c>
      <c r="P35" s="19">
        <f t="shared" si="0"/>
        <v>28</v>
      </c>
      <c r="Q35" s="19">
        <v>86.7</v>
      </c>
      <c r="R35" s="19">
        <f t="shared" si="1"/>
        <v>43.35</v>
      </c>
      <c r="S35" s="19">
        <f t="shared" si="2"/>
        <v>71.35</v>
      </c>
    </row>
    <row r="36" spans="1:19" s="14" customFormat="1" ht="34.5" customHeight="1">
      <c r="A36" s="19" t="s">
        <v>669</v>
      </c>
      <c r="B36" s="19" t="s">
        <v>670</v>
      </c>
      <c r="C36" s="19" t="s">
        <v>51</v>
      </c>
      <c r="D36" s="19" t="s">
        <v>23</v>
      </c>
      <c r="E36" s="19" t="s">
        <v>671</v>
      </c>
      <c r="F36" s="19" t="s">
        <v>572</v>
      </c>
      <c r="G36" s="19" t="s">
        <v>672</v>
      </c>
      <c r="H36" s="19" t="s">
        <v>673</v>
      </c>
      <c r="I36" s="19" t="s">
        <v>674</v>
      </c>
      <c r="J36" s="19" t="s">
        <v>288</v>
      </c>
      <c r="K36" s="19" t="s">
        <v>632</v>
      </c>
      <c r="L36" s="19" t="s">
        <v>191</v>
      </c>
      <c r="M36" s="19" t="s">
        <v>65</v>
      </c>
      <c r="N36" s="19" t="s">
        <v>675</v>
      </c>
      <c r="O36" s="19">
        <v>54</v>
      </c>
      <c r="P36" s="19">
        <f t="shared" si="0"/>
        <v>27</v>
      </c>
      <c r="Q36" s="19">
        <v>87.5</v>
      </c>
      <c r="R36" s="19">
        <f t="shared" si="1"/>
        <v>43.75</v>
      </c>
      <c r="S36" s="19">
        <f t="shared" si="2"/>
        <v>70.75</v>
      </c>
    </row>
    <row r="37" spans="1:19" s="14" customFormat="1" ht="34.5" customHeight="1">
      <c r="A37" s="19" t="s">
        <v>676</v>
      </c>
      <c r="B37" s="19" t="s">
        <v>677</v>
      </c>
      <c r="C37" s="19" t="s">
        <v>51</v>
      </c>
      <c r="D37" s="19" t="s">
        <v>23</v>
      </c>
      <c r="E37" s="19" t="s">
        <v>678</v>
      </c>
      <c r="F37" s="19" t="s">
        <v>293</v>
      </c>
      <c r="G37" s="19" t="s">
        <v>319</v>
      </c>
      <c r="H37" s="19" t="s">
        <v>679</v>
      </c>
      <c r="I37" s="19" t="s">
        <v>105</v>
      </c>
      <c r="J37" s="19" t="s">
        <v>288</v>
      </c>
      <c r="K37" s="19" t="s">
        <v>632</v>
      </c>
      <c r="L37" s="19" t="s">
        <v>326</v>
      </c>
      <c r="M37" s="19" t="s">
        <v>447</v>
      </c>
      <c r="N37" s="19" t="s">
        <v>680</v>
      </c>
      <c r="O37" s="19">
        <v>57</v>
      </c>
      <c r="P37" s="19">
        <f t="shared" si="0"/>
        <v>28.5</v>
      </c>
      <c r="Q37" s="19">
        <v>84.48</v>
      </c>
      <c r="R37" s="19">
        <f t="shared" si="1"/>
        <v>42.24</v>
      </c>
      <c r="S37" s="19">
        <f t="shared" si="2"/>
        <v>70.74000000000001</v>
      </c>
    </row>
    <row r="38" spans="1:19" s="14" customFormat="1" ht="34.5" customHeight="1">
      <c r="A38" s="19" t="s">
        <v>681</v>
      </c>
      <c r="B38" s="19" t="s">
        <v>682</v>
      </c>
      <c r="C38" s="19" t="s">
        <v>51</v>
      </c>
      <c r="D38" s="19" t="s">
        <v>23</v>
      </c>
      <c r="E38" s="19" t="s">
        <v>683</v>
      </c>
      <c r="F38" s="19" t="s">
        <v>293</v>
      </c>
      <c r="G38" s="19" t="s">
        <v>37</v>
      </c>
      <c r="H38" s="19" t="s">
        <v>631</v>
      </c>
      <c r="I38" s="19" t="s">
        <v>96</v>
      </c>
      <c r="J38" s="19" t="s">
        <v>288</v>
      </c>
      <c r="K38" s="19" t="s">
        <v>632</v>
      </c>
      <c r="L38" s="19" t="s">
        <v>326</v>
      </c>
      <c r="M38" s="19" t="s">
        <v>118</v>
      </c>
      <c r="N38" s="19" t="s">
        <v>684</v>
      </c>
      <c r="O38" s="19">
        <v>55</v>
      </c>
      <c r="P38" s="19">
        <f t="shared" si="0"/>
        <v>27.5</v>
      </c>
      <c r="Q38" s="19">
        <v>86.26</v>
      </c>
      <c r="R38" s="19">
        <f t="shared" si="1"/>
        <v>43.13</v>
      </c>
      <c r="S38" s="19">
        <f t="shared" si="2"/>
        <v>70.63</v>
      </c>
    </row>
    <row r="39" spans="1:19" s="14" customFormat="1" ht="34.5" customHeight="1">
      <c r="A39" s="19" t="s">
        <v>685</v>
      </c>
      <c r="B39" s="19" t="s">
        <v>686</v>
      </c>
      <c r="C39" s="19" t="s">
        <v>51</v>
      </c>
      <c r="D39" s="19" t="s">
        <v>23</v>
      </c>
      <c r="E39" s="19" t="s">
        <v>687</v>
      </c>
      <c r="F39" s="19" t="s">
        <v>572</v>
      </c>
      <c r="G39" s="19" t="s">
        <v>688</v>
      </c>
      <c r="H39" s="19" t="s">
        <v>631</v>
      </c>
      <c r="I39" s="19" t="s">
        <v>28</v>
      </c>
      <c r="J39" s="19" t="s">
        <v>288</v>
      </c>
      <c r="K39" s="19" t="s">
        <v>632</v>
      </c>
      <c r="L39" s="19" t="s">
        <v>47</v>
      </c>
      <c r="M39" s="19" t="s">
        <v>90</v>
      </c>
      <c r="N39" s="19" t="s">
        <v>689</v>
      </c>
      <c r="O39" s="19">
        <v>53</v>
      </c>
      <c r="P39" s="19">
        <f t="shared" si="0"/>
        <v>26.5</v>
      </c>
      <c r="Q39" s="19">
        <v>87.76</v>
      </c>
      <c r="R39" s="19">
        <f t="shared" si="1"/>
        <v>43.88</v>
      </c>
      <c r="S39" s="19">
        <f t="shared" si="2"/>
        <v>70.38</v>
      </c>
    </row>
    <row r="40" spans="1:19" s="14" customFormat="1" ht="34.5" customHeight="1">
      <c r="A40" s="19" t="s">
        <v>690</v>
      </c>
      <c r="B40" s="19" t="s">
        <v>691</v>
      </c>
      <c r="C40" s="19" t="s">
        <v>51</v>
      </c>
      <c r="D40" s="19" t="s">
        <v>23</v>
      </c>
      <c r="E40" s="19" t="s">
        <v>692</v>
      </c>
      <c r="F40" s="19" t="s">
        <v>293</v>
      </c>
      <c r="G40" s="19" t="s">
        <v>345</v>
      </c>
      <c r="H40" s="19" t="s">
        <v>631</v>
      </c>
      <c r="I40" s="19" t="s">
        <v>693</v>
      </c>
      <c r="J40" s="19" t="s">
        <v>288</v>
      </c>
      <c r="K40" s="19" t="s">
        <v>632</v>
      </c>
      <c r="L40" s="19" t="s">
        <v>118</v>
      </c>
      <c r="M40" s="19" t="s">
        <v>694</v>
      </c>
      <c r="N40" s="19" t="s">
        <v>695</v>
      </c>
      <c r="O40" s="19">
        <v>56</v>
      </c>
      <c r="P40" s="19">
        <f t="shared" si="0"/>
        <v>28</v>
      </c>
      <c r="Q40" s="19">
        <v>84.64</v>
      </c>
      <c r="R40" s="19">
        <f t="shared" si="1"/>
        <v>42.32</v>
      </c>
      <c r="S40" s="19">
        <f t="shared" si="2"/>
        <v>70.32</v>
      </c>
    </row>
    <row r="41" spans="1:19" s="14" customFormat="1" ht="34.5" customHeight="1">
      <c r="A41" s="19" t="s">
        <v>696</v>
      </c>
      <c r="B41" s="19" t="s">
        <v>697</v>
      </c>
      <c r="C41" s="19" t="s">
        <v>51</v>
      </c>
      <c r="D41" s="19" t="s">
        <v>23</v>
      </c>
      <c r="E41" s="19" t="s">
        <v>698</v>
      </c>
      <c r="F41" s="19" t="s">
        <v>572</v>
      </c>
      <c r="G41" s="19" t="s">
        <v>699</v>
      </c>
      <c r="H41" s="19" t="s">
        <v>631</v>
      </c>
      <c r="I41" s="19" t="s">
        <v>183</v>
      </c>
      <c r="J41" s="19" t="s">
        <v>288</v>
      </c>
      <c r="K41" s="19" t="s">
        <v>632</v>
      </c>
      <c r="L41" s="19" t="s">
        <v>161</v>
      </c>
      <c r="M41" s="19" t="s">
        <v>335</v>
      </c>
      <c r="N41" s="19" t="s">
        <v>700</v>
      </c>
      <c r="O41" s="19">
        <v>55</v>
      </c>
      <c r="P41" s="19">
        <f t="shared" si="0"/>
        <v>27.5</v>
      </c>
      <c r="Q41" s="19">
        <v>85.46</v>
      </c>
      <c r="R41" s="19">
        <f t="shared" si="1"/>
        <v>42.73</v>
      </c>
      <c r="S41" s="19">
        <f t="shared" si="2"/>
        <v>70.22999999999999</v>
      </c>
    </row>
    <row r="42" spans="1:19" s="14" customFormat="1" ht="34.5" customHeight="1">
      <c r="A42" s="19" t="s">
        <v>701</v>
      </c>
      <c r="B42" s="19" t="s">
        <v>702</v>
      </c>
      <c r="C42" s="19" t="s">
        <v>51</v>
      </c>
      <c r="D42" s="19" t="s">
        <v>23</v>
      </c>
      <c r="E42" s="19" t="s">
        <v>274</v>
      </c>
      <c r="F42" s="19" t="s">
        <v>293</v>
      </c>
      <c r="G42" s="19" t="s">
        <v>703</v>
      </c>
      <c r="H42" s="19" t="s">
        <v>631</v>
      </c>
      <c r="I42" s="19" t="s">
        <v>127</v>
      </c>
      <c r="J42" s="19" t="s">
        <v>288</v>
      </c>
      <c r="K42" s="19" t="s">
        <v>632</v>
      </c>
      <c r="L42" s="19" t="s">
        <v>128</v>
      </c>
      <c r="M42" s="19" t="s">
        <v>47</v>
      </c>
      <c r="N42" s="19" t="s">
        <v>704</v>
      </c>
      <c r="O42" s="19">
        <v>54</v>
      </c>
      <c r="P42" s="19">
        <f t="shared" si="0"/>
        <v>27</v>
      </c>
      <c r="Q42" s="19">
        <v>86.18</v>
      </c>
      <c r="R42" s="19">
        <f t="shared" si="1"/>
        <v>43.09</v>
      </c>
      <c r="S42" s="19">
        <f t="shared" si="2"/>
        <v>70.09</v>
      </c>
    </row>
    <row r="43" spans="1:19" s="14" customFormat="1" ht="34.5" customHeight="1">
      <c r="A43" s="19" t="s">
        <v>705</v>
      </c>
      <c r="B43" s="19" t="s">
        <v>706</v>
      </c>
      <c r="C43" s="19" t="s">
        <v>51</v>
      </c>
      <c r="D43" s="19" t="s">
        <v>23</v>
      </c>
      <c r="E43" s="19" t="s">
        <v>707</v>
      </c>
      <c r="F43" s="19" t="s">
        <v>293</v>
      </c>
      <c r="G43" s="19" t="s">
        <v>294</v>
      </c>
      <c r="H43" s="19" t="s">
        <v>631</v>
      </c>
      <c r="I43" s="19" t="s">
        <v>38</v>
      </c>
      <c r="J43" s="19" t="s">
        <v>288</v>
      </c>
      <c r="K43" s="19" t="s">
        <v>632</v>
      </c>
      <c r="L43" s="19" t="s">
        <v>128</v>
      </c>
      <c r="M43" s="19" t="s">
        <v>207</v>
      </c>
      <c r="N43" s="19" t="s">
        <v>708</v>
      </c>
      <c r="O43" s="19">
        <v>54</v>
      </c>
      <c r="P43" s="19">
        <f t="shared" si="0"/>
        <v>27</v>
      </c>
      <c r="Q43" s="19">
        <v>85.34</v>
      </c>
      <c r="R43" s="19">
        <f t="shared" si="1"/>
        <v>42.67</v>
      </c>
      <c r="S43" s="19">
        <f t="shared" si="2"/>
        <v>69.67</v>
      </c>
    </row>
    <row r="44" spans="1:19" s="14" customFormat="1" ht="34.5" customHeight="1">
      <c r="A44" s="19" t="s">
        <v>709</v>
      </c>
      <c r="B44" s="19" t="s">
        <v>710</v>
      </c>
      <c r="C44" s="19" t="s">
        <v>51</v>
      </c>
      <c r="D44" s="19" t="s">
        <v>23</v>
      </c>
      <c r="E44" s="19" t="s">
        <v>711</v>
      </c>
      <c r="F44" s="19" t="s">
        <v>293</v>
      </c>
      <c r="G44" s="19" t="s">
        <v>386</v>
      </c>
      <c r="H44" s="19" t="s">
        <v>631</v>
      </c>
      <c r="I44" s="19" t="s">
        <v>712</v>
      </c>
      <c r="J44" s="19" t="s">
        <v>288</v>
      </c>
      <c r="K44" s="19" t="s">
        <v>632</v>
      </c>
      <c r="L44" s="19" t="s">
        <v>161</v>
      </c>
      <c r="M44" s="19" t="s">
        <v>39</v>
      </c>
      <c r="N44" s="19" t="s">
        <v>713</v>
      </c>
      <c r="O44" s="19">
        <v>53</v>
      </c>
      <c r="P44" s="19">
        <f t="shared" si="0"/>
        <v>26.5</v>
      </c>
      <c r="Q44" s="19">
        <v>85.8</v>
      </c>
      <c r="R44" s="19">
        <f t="shared" si="1"/>
        <v>42.9</v>
      </c>
      <c r="S44" s="19">
        <f t="shared" si="2"/>
        <v>69.4</v>
      </c>
    </row>
    <row r="45" spans="1:19" s="14" customFormat="1" ht="34.5" customHeight="1">
      <c r="A45" s="19" t="s">
        <v>714</v>
      </c>
      <c r="B45" s="19" t="s">
        <v>715</v>
      </c>
      <c r="C45" s="19" t="s">
        <v>51</v>
      </c>
      <c r="D45" s="19" t="s">
        <v>23</v>
      </c>
      <c r="E45" s="19" t="s">
        <v>716</v>
      </c>
      <c r="F45" s="19" t="s">
        <v>572</v>
      </c>
      <c r="G45" s="19" t="s">
        <v>717</v>
      </c>
      <c r="H45" s="19" t="s">
        <v>631</v>
      </c>
      <c r="I45" s="19" t="s">
        <v>718</v>
      </c>
      <c r="J45" s="19" t="s">
        <v>288</v>
      </c>
      <c r="K45" s="19" t="s">
        <v>632</v>
      </c>
      <c r="L45" s="19" t="s">
        <v>161</v>
      </c>
      <c r="M45" s="19" t="s">
        <v>65</v>
      </c>
      <c r="N45" s="19" t="s">
        <v>719</v>
      </c>
      <c r="O45" s="19">
        <v>52</v>
      </c>
      <c r="P45" s="19">
        <f t="shared" si="0"/>
        <v>26</v>
      </c>
      <c r="Q45" s="19">
        <v>86.62</v>
      </c>
      <c r="R45" s="19">
        <f t="shared" si="1"/>
        <v>43.31</v>
      </c>
      <c r="S45" s="19">
        <f t="shared" si="2"/>
        <v>69.31</v>
      </c>
    </row>
    <row r="46" spans="1:19" s="14" customFormat="1" ht="34.5" customHeight="1">
      <c r="A46" s="19" t="s">
        <v>720</v>
      </c>
      <c r="B46" s="19" t="s">
        <v>721</v>
      </c>
      <c r="C46" s="19" t="s">
        <v>51</v>
      </c>
      <c r="D46" s="19" t="s">
        <v>23</v>
      </c>
      <c r="E46" s="19" t="s">
        <v>94</v>
      </c>
      <c r="F46" s="19" t="s">
        <v>293</v>
      </c>
      <c r="G46" s="19" t="s">
        <v>294</v>
      </c>
      <c r="H46" s="19" t="s">
        <v>631</v>
      </c>
      <c r="I46" s="19" t="s">
        <v>127</v>
      </c>
      <c r="J46" s="19" t="s">
        <v>288</v>
      </c>
      <c r="K46" s="19" t="s">
        <v>632</v>
      </c>
      <c r="L46" s="19" t="s">
        <v>90</v>
      </c>
      <c r="M46" s="19" t="s">
        <v>694</v>
      </c>
      <c r="N46" s="19" t="s">
        <v>722</v>
      </c>
      <c r="O46" s="19">
        <v>52</v>
      </c>
      <c r="P46" s="19">
        <f t="shared" si="0"/>
        <v>26</v>
      </c>
      <c r="Q46" s="19">
        <v>86.26</v>
      </c>
      <c r="R46" s="19">
        <f t="shared" si="1"/>
        <v>43.13</v>
      </c>
      <c r="S46" s="19">
        <f t="shared" si="2"/>
        <v>69.13</v>
      </c>
    </row>
    <row r="47" spans="1:19" s="14" customFormat="1" ht="34.5" customHeight="1">
      <c r="A47" s="19" t="s">
        <v>723</v>
      </c>
      <c r="B47" s="19" t="s">
        <v>724</v>
      </c>
      <c r="C47" s="19" t="s">
        <v>51</v>
      </c>
      <c r="D47" s="19" t="s">
        <v>23</v>
      </c>
      <c r="E47" s="19" t="s">
        <v>725</v>
      </c>
      <c r="F47" s="19" t="s">
        <v>293</v>
      </c>
      <c r="G47" s="19" t="s">
        <v>294</v>
      </c>
      <c r="H47" s="19" t="s">
        <v>62</v>
      </c>
      <c r="I47" s="19" t="s">
        <v>287</v>
      </c>
      <c r="J47" s="19" t="s">
        <v>288</v>
      </c>
      <c r="K47" s="19" t="s">
        <v>632</v>
      </c>
      <c r="L47" s="19" t="s">
        <v>90</v>
      </c>
      <c r="M47" s="19" t="s">
        <v>118</v>
      </c>
      <c r="N47" s="19" t="s">
        <v>726</v>
      </c>
      <c r="O47" s="19">
        <v>50</v>
      </c>
      <c r="P47" s="19">
        <f t="shared" si="0"/>
        <v>25</v>
      </c>
      <c r="Q47" s="19">
        <v>88.16</v>
      </c>
      <c r="R47" s="19">
        <f t="shared" si="1"/>
        <v>44.08</v>
      </c>
      <c r="S47" s="19">
        <f t="shared" si="2"/>
        <v>69.08</v>
      </c>
    </row>
    <row r="48" spans="1:19" s="14" customFormat="1" ht="34.5" customHeight="1">
      <c r="A48" s="19" t="s">
        <v>727</v>
      </c>
      <c r="B48" s="19" t="s">
        <v>728</v>
      </c>
      <c r="C48" s="19" t="s">
        <v>51</v>
      </c>
      <c r="D48" s="19" t="s">
        <v>23</v>
      </c>
      <c r="E48" s="19" t="s">
        <v>729</v>
      </c>
      <c r="F48" s="19" t="s">
        <v>293</v>
      </c>
      <c r="G48" s="19" t="s">
        <v>294</v>
      </c>
      <c r="H48" s="19" t="s">
        <v>631</v>
      </c>
      <c r="I48" s="19" t="s">
        <v>38</v>
      </c>
      <c r="J48" s="19" t="s">
        <v>288</v>
      </c>
      <c r="K48" s="19" t="s">
        <v>632</v>
      </c>
      <c r="L48" s="19" t="s">
        <v>32</v>
      </c>
      <c r="M48" s="19" t="s">
        <v>161</v>
      </c>
      <c r="N48" s="19" t="s">
        <v>730</v>
      </c>
      <c r="O48" s="19">
        <v>51</v>
      </c>
      <c r="P48" s="19">
        <f t="shared" si="0"/>
        <v>25.5</v>
      </c>
      <c r="Q48" s="19">
        <v>87.06</v>
      </c>
      <c r="R48" s="19">
        <f t="shared" si="1"/>
        <v>43.53</v>
      </c>
      <c r="S48" s="19">
        <f t="shared" si="2"/>
        <v>69.03</v>
      </c>
    </row>
    <row r="49" spans="1:19" s="14" customFormat="1" ht="34.5" customHeight="1">
      <c r="A49" s="19" t="s">
        <v>731</v>
      </c>
      <c r="B49" s="19" t="s">
        <v>43</v>
      </c>
      <c r="C49" s="19" t="s">
        <v>51</v>
      </c>
      <c r="D49" s="19" t="s">
        <v>23</v>
      </c>
      <c r="E49" s="19" t="s">
        <v>732</v>
      </c>
      <c r="F49" s="19" t="s">
        <v>293</v>
      </c>
      <c r="G49" s="19" t="s">
        <v>324</v>
      </c>
      <c r="H49" s="19" t="s">
        <v>631</v>
      </c>
      <c r="I49" s="19" t="s">
        <v>733</v>
      </c>
      <c r="J49" s="19" t="s">
        <v>288</v>
      </c>
      <c r="K49" s="19" t="s">
        <v>632</v>
      </c>
      <c r="L49" s="19" t="s">
        <v>40</v>
      </c>
      <c r="M49" s="19" t="s">
        <v>133</v>
      </c>
      <c r="N49" s="19" t="s">
        <v>734</v>
      </c>
      <c r="O49" s="19">
        <v>52</v>
      </c>
      <c r="P49" s="19">
        <f t="shared" si="0"/>
        <v>26</v>
      </c>
      <c r="Q49" s="19">
        <v>85.94</v>
      </c>
      <c r="R49" s="19">
        <f t="shared" si="1"/>
        <v>42.97</v>
      </c>
      <c r="S49" s="19">
        <f t="shared" si="2"/>
        <v>68.97</v>
      </c>
    </row>
    <row r="50" spans="1:19" s="14" customFormat="1" ht="34.5" customHeight="1">
      <c r="A50" s="19" t="s">
        <v>735</v>
      </c>
      <c r="B50" s="19" t="s">
        <v>736</v>
      </c>
      <c r="C50" s="19" t="s">
        <v>51</v>
      </c>
      <c r="D50" s="19" t="s">
        <v>23</v>
      </c>
      <c r="E50" s="19" t="s">
        <v>737</v>
      </c>
      <c r="F50" s="19" t="s">
        <v>293</v>
      </c>
      <c r="G50" s="19" t="s">
        <v>738</v>
      </c>
      <c r="H50" s="19" t="s">
        <v>631</v>
      </c>
      <c r="I50" s="19" t="s">
        <v>739</v>
      </c>
      <c r="J50" s="19" t="s">
        <v>288</v>
      </c>
      <c r="K50" s="19" t="s">
        <v>632</v>
      </c>
      <c r="L50" s="19" t="s">
        <v>98</v>
      </c>
      <c r="M50" s="19" t="s">
        <v>401</v>
      </c>
      <c r="N50" s="19" t="s">
        <v>740</v>
      </c>
      <c r="O50" s="19">
        <v>53</v>
      </c>
      <c r="P50" s="19">
        <f t="shared" si="0"/>
        <v>26.5</v>
      </c>
      <c r="Q50" s="19">
        <v>84.6</v>
      </c>
      <c r="R50" s="19">
        <f t="shared" si="1"/>
        <v>42.3</v>
      </c>
      <c r="S50" s="19">
        <f t="shared" si="2"/>
        <v>68.8</v>
      </c>
    </row>
    <row r="51" spans="1:19" s="14" customFormat="1" ht="34.5" customHeight="1">
      <c r="A51" s="19" t="s">
        <v>741</v>
      </c>
      <c r="B51" s="19" t="s">
        <v>742</v>
      </c>
      <c r="C51" s="19" t="s">
        <v>51</v>
      </c>
      <c r="D51" s="19" t="s">
        <v>23</v>
      </c>
      <c r="E51" s="19" t="s">
        <v>743</v>
      </c>
      <c r="F51" s="19" t="s">
        <v>293</v>
      </c>
      <c r="G51" s="19" t="s">
        <v>324</v>
      </c>
      <c r="H51" s="19" t="s">
        <v>631</v>
      </c>
      <c r="I51" s="19" t="s">
        <v>38</v>
      </c>
      <c r="J51" s="19" t="s">
        <v>288</v>
      </c>
      <c r="K51" s="19" t="s">
        <v>632</v>
      </c>
      <c r="L51" s="19" t="s">
        <v>47</v>
      </c>
      <c r="M51" s="19" t="s">
        <v>401</v>
      </c>
      <c r="N51" s="19" t="s">
        <v>744</v>
      </c>
      <c r="O51" s="19">
        <v>51</v>
      </c>
      <c r="P51" s="19">
        <f t="shared" si="0"/>
        <v>25.5</v>
      </c>
      <c r="Q51" s="19">
        <v>86.44</v>
      </c>
      <c r="R51" s="19">
        <f t="shared" si="1"/>
        <v>43.22</v>
      </c>
      <c r="S51" s="19">
        <f t="shared" si="2"/>
        <v>68.72</v>
      </c>
    </row>
    <row r="52" spans="1:19" s="14" customFormat="1" ht="34.5" customHeight="1">
      <c r="A52" s="19" t="s">
        <v>745</v>
      </c>
      <c r="B52" s="19" t="s">
        <v>746</v>
      </c>
      <c r="C52" s="19" t="s">
        <v>51</v>
      </c>
      <c r="D52" s="19" t="s">
        <v>23</v>
      </c>
      <c r="E52" s="19" t="s">
        <v>747</v>
      </c>
      <c r="F52" s="19" t="s">
        <v>293</v>
      </c>
      <c r="G52" s="19" t="s">
        <v>565</v>
      </c>
      <c r="H52" s="19" t="s">
        <v>631</v>
      </c>
      <c r="I52" s="19" t="s">
        <v>127</v>
      </c>
      <c r="J52" s="19" t="s">
        <v>288</v>
      </c>
      <c r="K52" s="19" t="s">
        <v>632</v>
      </c>
      <c r="L52" s="19" t="s">
        <v>118</v>
      </c>
      <c r="M52" s="19" t="s">
        <v>47</v>
      </c>
      <c r="N52" s="19" t="s">
        <v>748</v>
      </c>
      <c r="O52" s="19">
        <v>52</v>
      </c>
      <c r="P52" s="19">
        <f t="shared" si="0"/>
        <v>26</v>
      </c>
      <c r="Q52" s="19">
        <v>85.18</v>
      </c>
      <c r="R52" s="19">
        <f t="shared" si="1"/>
        <v>42.59</v>
      </c>
      <c r="S52" s="19">
        <f t="shared" si="2"/>
        <v>68.59</v>
      </c>
    </row>
    <row r="53" spans="1:19" s="14" customFormat="1" ht="34.5" customHeight="1">
      <c r="A53" s="19" t="s">
        <v>749</v>
      </c>
      <c r="B53" s="19" t="s">
        <v>750</v>
      </c>
      <c r="C53" s="19" t="s">
        <v>51</v>
      </c>
      <c r="D53" s="19" t="s">
        <v>23</v>
      </c>
      <c r="E53" s="19" t="s">
        <v>751</v>
      </c>
      <c r="F53" s="19" t="s">
        <v>293</v>
      </c>
      <c r="G53" s="19" t="s">
        <v>386</v>
      </c>
      <c r="H53" s="19" t="s">
        <v>631</v>
      </c>
      <c r="I53" s="19" t="s">
        <v>96</v>
      </c>
      <c r="J53" s="19" t="s">
        <v>288</v>
      </c>
      <c r="K53" s="19" t="s">
        <v>632</v>
      </c>
      <c r="L53" s="19" t="s">
        <v>90</v>
      </c>
      <c r="M53" s="19" t="s">
        <v>66</v>
      </c>
      <c r="N53" s="19" t="s">
        <v>752</v>
      </c>
      <c r="O53" s="19">
        <v>50</v>
      </c>
      <c r="P53" s="19">
        <f t="shared" si="0"/>
        <v>25</v>
      </c>
      <c r="Q53" s="19">
        <v>87.14</v>
      </c>
      <c r="R53" s="19">
        <f t="shared" si="1"/>
        <v>43.57</v>
      </c>
      <c r="S53" s="19">
        <f t="shared" si="2"/>
        <v>68.57</v>
      </c>
    </row>
    <row r="54" spans="1:19" s="14" customFormat="1" ht="34.5" customHeight="1">
      <c r="A54" s="19" t="s">
        <v>753</v>
      </c>
      <c r="B54" s="19" t="s">
        <v>754</v>
      </c>
      <c r="C54" s="19" t="s">
        <v>51</v>
      </c>
      <c r="D54" s="19" t="s">
        <v>23</v>
      </c>
      <c r="E54" s="19" t="s">
        <v>755</v>
      </c>
      <c r="F54" s="19" t="s">
        <v>293</v>
      </c>
      <c r="G54" s="19" t="s">
        <v>294</v>
      </c>
      <c r="H54" s="19" t="s">
        <v>756</v>
      </c>
      <c r="I54" s="19" t="s">
        <v>96</v>
      </c>
      <c r="J54" s="19" t="s">
        <v>288</v>
      </c>
      <c r="K54" s="19" t="s">
        <v>632</v>
      </c>
      <c r="L54" s="19" t="s">
        <v>191</v>
      </c>
      <c r="M54" s="19" t="s">
        <v>39</v>
      </c>
      <c r="N54" s="19" t="s">
        <v>757</v>
      </c>
      <c r="O54" s="19">
        <v>50</v>
      </c>
      <c r="P54" s="19">
        <f t="shared" si="0"/>
        <v>25</v>
      </c>
      <c r="Q54" s="19">
        <v>86.92</v>
      </c>
      <c r="R54" s="19">
        <f t="shared" si="1"/>
        <v>43.46</v>
      </c>
      <c r="S54" s="19">
        <f t="shared" si="2"/>
        <v>68.46000000000001</v>
      </c>
    </row>
    <row r="55" spans="1:19" s="14" customFormat="1" ht="34.5" customHeight="1">
      <c r="A55" s="19" t="s">
        <v>758</v>
      </c>
      <c r="B55" s="19" t="s">
        <v>759</v>
      </c>
      <c r="C55" s="19" t="s">
        <v>51</v>
      </c>
      <c r="D55" s="19" t="s">
        <v>23</v>
      </c>
      <c r="E55" s="19" t="s">
        <v>760</v>
      </c>
      <c r="F55" s="19" t="s">
        <v>293</v>
      </c>
      <c r="G55" s="19" t="s">
        <v>319</v>
      </c>
      <c r="H55" s="19" t="s">
        <v>679</v>
      </c>
      <c r="I55" s="19" t="s">
        <v>46</v>
      </c>
      <c r="J55" s="19" t="s">
        <v>288</v>
      </c>
      <c r="K55" s="19" t="s">
        <v>632</v>
      </c>
      <c r="L55" s="19" t="s">
        <v>40</v>
      </c>
      <c r="M55" s="19" t="s">
        <v>32</v>
      </c>
      <c r="N55" s="19" t="s">
        <v>761</v>
      </c>
      <c r="O55" s="19">
        <v>50</v>
      </c>
      <c r="P55" s="19">
        <f t="shared" si="0"/>
        <v>25</v>
      </c>
      <c r="Q55" s="19">
        <v>86.66</v>
      </c>
      <c r="R55" s="19">
        <f t="shared" si="1"/>
        <v>43.33</v>
      </c>
      <c r="S55" s="19">
        <f t="shared" si="2"/>
        <v>68.33</v>
      </c>
    </row>
    <row r="56" spans="1:19" s="14" customFormat="1" ht="34.5" customHeight="1">
      <c r="A56" s="19" t="s">
        <v>762</v>
      </c>
      <c r="B56" s="19" t="s">
        <v>763</v>
      </c>
      <c r="C56" s="19" t="s">
        <v>51</v>
      </c>
      <c r="D56" s="19" t="s">
        <v>23</v>
      </c>
      <c r="E56" s="19" t="s">
        <v>764</v>
      </c>
      <c r="F56" s="19" t="s">
        <v>293</v>
      </c>
      <c r="G56" s="19" t="s">
        <v>386</v>
      </c>
      <c r="H56" s="19" t="s">
        <v>679</v>
      </c>
      <c r="I56" s="19" t="s">
        <v>175</v>
      </c>
      <c r="J56" s="19" t="s">
        <v>288</v>
      </c>
      <c r="K56" s="19" t="s">
        <v>632</v>
      </c>
      <c r="L56" s="19" t="s">
        <v>207</v>
      </c>
      <c r="M56" s="19" t="s">
        <v>694</v>
      </c>
      <c r="N56" s="19" t="s">
        <v>765</v>
      </c>
      <c r="O56" s="19">
        <v>49</v>
      </c>
      <c r="P56" s="19">
        <f t="shared" si="0"/>
        <v>24.5</v>
      </c>
      <c r="Q56" s="19">
        <v>87.52</v>
      </c>
      <c r="R56" s="19">
        <f t="shared" si="1"/>
        <v>43.76</v>
      </c>
      <c r="S56" s="19">
        <f t="shared" si="2"/>
        <v>68.25999999999999</v>
      </c>
    </row>
    <row r="57" spans="1:19" s="14" customFormat="1" ht="34.5" customHeight="1">
      <c r="A57" s="19" t="s">
        <v>766</v>
      </c>
      <c r="B57" s="19" t="s">
        <v>767</v>
      </c>
      <c r="C57" s="19" t="s">
        <v>51</v>
      </c>
      <c r="D57" s="19" t="s">
        <v>23</v>
      </c>
      <c r="E57" s="19" t="s">
        <v>768</v>
      </c>
      <c r="F57" s="19" t="s">
        <v>293</v>
      </c>
      <c r="G57" s="19" t="s">
        <v>769</v>
      </c>
      <c r="H57" s="19" t="s">
        <v>631</v>
      </c>
      <c r="I57" s="19" t="s">
        <v>287</v>
      </c>
      <c r="J57" s="19" t="s">
        <v>288</v>
      </c>
      <c r="K57" s="19" t="s">
        <v>632</v>
      </c>
      <c r="L57" s="19" t="s">
        <v>207</v>
      </c>
      <c r="M57" s="19" t="s">
        <v>392</v>
      </c>
      <c r="N57" s="19" t="s">
        <v>770</v>
      </c>
      <c r="O57" s="19">
        <v>50</v>
      </c>
      <c r="P57" s="19">
        <f t="shared" si="0"/>
        <v>25</v>
      </c>
      <c r="Q57" s="19">
        <v>86.02</v>
      </c>
      <c r="R57" s="19">
        <f t="shared" si="1"/>
        <v>43.01</v>
      </c>
      <c r="S57" s="19">
        <f t="shared" si="2"/>
        <v>68.00999999999999</v>
      </c>
    </row>
    <row r="58" spans="1:19" s="14" customFormat="1" ht="34.5" customHeight="1">
      <c r="A58" s="19" t="s">
        <v>771</v>
      </c>
      <c r="B58" s="19" t="s">
        <v>772</v>
      </c>
      <c r="C58" s="19" t="s">
        <v>51</v>
      </c>
      <c r="D58" s="19" t="s">
        <v>148</v>
      </c>
      <c r="E58" s="19" t="s">
        <v>773</v>
      </c>
      <c r="F58" s="19" t="s">
        <v>572</v>
      </c>
      <c r="G58" s="19" t="s">
        <v>294</v>
      </c>
      <c r="H58" s="19" t="s">
        <v>631</v>
      </c>
      <c r="I58" s="19" t="s">
        <v>28</v>
      </c>
      <c r="J58" s="19" t="s">
        <v>288</v>
      </c>
      <c r="K58" s="19" t="s">
        <v>632</v>
      </c>
      <c r="L58" s="19" t="s">
        <v>326</v>
      </c>
      <c r="M58" s="19" t="s">
        <v>66</v>
      </c>
      <c r="N58" s="19" t="s">
        <v>774</v>
      </c>
      <c r="O58" s="19">
        <v>50</v>
      </c>
      <c r="P58" s="19">
        <f t="shared" si="0"/>
        <v>25</v>
      </c>
      <c r="Q58" s="19">
        <v>85.96</v>
      </c>
      <c r="R58" s="19">
        <f t="shared" si="1"/>
        <v>42.98</v>
      </c>
      <c r="S58" s="19">
        <f t="shared" si="2"/>
        <v>67.97999999999999</v>
      </c>
    </row>
    <row r="59" spans="1:19" s="14" customFormat="1" ht="34.5" customHeight="1">
      <c r="A59" s="20" t="s">
        <v>775</v>
      </c>
      <c r="B59" s="20" t="s">
        <v>776</v>
      </c>
      <c r="C59" s="20" t="s">
        <v>51</v>
      </c>
      <c r="D59" s="20" t="s">
        <v>23</v>
      </c>
      <c r="E59" s="20" t="s">
        <v>777</v>
      </c>
      <c r="F59" s="20" t="s">
        <v>293</v>
      </c>
      <c r="G59" s="20" t="s">
        <v>738</v>
      </c>
      <c r="H59" s="20" t="s">
        <v>631</v>
      </c>
      <c r="I59" s="20" t="s">
        <v>778</v>
      </c>
      <c r="J59" s="20" t="s">
        <v>288</v>
      </c>
      <c r="K59" s="31" t="s">
        <v>632</v>
      </c>
      <c r="L59" s="20" t="s">
        <v>326</v>
      </c>
      <c r="M59" s="20" t="s">
        <v>392</v>
      </c>
      <c r="N59" s="20" t="s">
        <v>779</v>
      </c>
      <c r="O59" s="20">
        <v>50</v>
      </c>
      <c r="P59" s="20">
        <f t="shared" si="0"/>
        <v>25</v>
      </c>
      <c r="Q59" s="20">
        <v>85.6</v>
      </c>
      <c r="R59" s="20">
        <f t="shared" si="1"/>
        <v>42.8</v>
      </c>
      <c r="S59" s="20">
        <f t="shared" si="2"/>
        <v>67.8</v>
      </c>
    </row>
    <row r="60" spans="1:19" s="14" customFormat="1" ht="34.5" customHeight="1">
      <c r="A60" s="19" t="s">
        <v>780</v>
      </c>
      <c r="B60" s="19" t="s">
        <v>781</v>
      </c>
      <c r="C60" s="19" t="s">
        <v>22</v>
      </c>
      <c r="D60" s="19" t="s">
        <v>23</v>
      </c>
      <c r="E60" s="19" t="s">
        <v>782</v>
      </c>
      <c r="F60" s="19" t="s">
        <v>293</v>
      </c>
      <c r="G60" s="19" t="s">
        <v>340</v>
      </c>
      <c r="H60" s="19" t="s">
        <v>27</v>
      </c>
      <c r="I60" s="19" t="s">
        <v>387</v>
      </c>
      <c r="J60" s="19" t="s">
        <v>288</v>
      </c>
      <c r="K60" s="19" t="s">
        <v>783</v>
      </c>
      <c r="L60" s="19" t="s">
        <v>90</v>
      </c>
      <c r="M60" s="19" t="s">
        <v>98</v>
      </c>
      <c r="N60" s="19" t="s">
        <v>784</v>
      </c>
      <c r="O60" s="19">
        <v>74</v>
      </c>
      <c r="P60" s="19">
        <f t="shared" si="0"/>
        <v>37</v>
      </c>
      <c r="Q60" s="19">
        <v>84.1</v>
      </c>
      <c r="R60" s="19">
        <f t="shared" si="1"/>
        <v>42.05</v>
      </c>
      <c r="S60" s="19">
        <f t="shared" si="2"/>
        <v>79.05</v>
      </c>
    </row>
    <row r="61" spans="1:19" s="14" customFormat="1" ht="34.5" customHeight="1">
      <c r="A61" s="19" t="s">
        <v>785</v>
      </c>
      <c r="B61" s="19" t="s">
        <v>786</v>
      </c>
      <c r="C61" s="19" t="s">
        <v>51</v>
      </c>
      <c r="D61" s="19" t="s">
        <v>23</v>
      </c>
      <c r="E61" s="19" t="s">
        <v>122</v>
      </c>
      <c r="F61" s="19" t="s">
        <v>293</v>
      </c>
      <c r="G61" s="19" t="s">
        <v>386</v>
      </c>
      <c r="H61" s="19" t="s">
        <v>27</v>
      </c>
      <c r="I61" s="19" t="s">
        <v>127</v>
      </c>
      <c r="J61" s="19" t="s">
        <v>288</v>
      </c>
      <c r="K61" s="19" t="s">
        <v>783</v>
      </c>
      <c r="L61" s="19" t="s">
        <v>191</v>
      </c>
      <c r="M61" s="19" t="s">
        <v>90</v>
      </c>
      <c r="N61" s="19" t="s">
        <v>787</v>
      </c>
      <c r="O61" s="19">
        <v>71</v>
      </c>
      <c r="P61" s="19">
        <f t="shared" si="0"/>
        <v>35.5</v>
      </c>
      <c r="Q61" s="19">
        <v>86.3</v>
      </c>
      <c r="R61" s="19">
        <f t="shared" si="1"/>
        <v>43.15</v>
      </c>
      <c r="S61" s="19">
        <f t="shared" si="2"/>
        <v>78.65</v>
      </c>
    </row>
    <row r="62" spans="1:19" s="14" customFormat="1" ht="34.5" customHeight="1">
      <c r="A62" s="19" t="s">
        <v>788</v>
      </c>
      <c r="B62" s="19" t="s">
        <v>789</v>
      </c>
      <c r="C62" s="19" t="s">
        <v>51</v>
      </c>
      <c r="D62" s="19" t="s">
        <v>23</v>
      </c>
      <c r="E62" s="19" t="s">
        <v>790</v>
      </c>
      <c r="F62" s="19" t="s">
        <v>293</v>
      </c>
      <c r="G62" s="19" t="s">
        <v>386</v>
      </c>
      <c r="H62" s="19" t="s">
        <v>27</v>
      </c>
      <c r="I62" s="19" t="s">
        <v>127</v>
      </c>
      <c r="J62" s="19" t="s">
        <v>288</v>
      </c>
      <c r="K62" s="19" t="s">
        <v>783</v>
      </c>
      <c r="L62" s="19" t="s">
        <v>263</v>
      </c>
      <c r="M62" s="19" t="s">
        <v>133</v>
      </c>
      <c r="N62" s="19" t="s">
        <v>791</v>
      </c>
      <c r="O62" s="19">
        <v>70</v>
      </c>
      <c r="P62" s="19">
        <f t="shared" si="0"/>
        <v>35</v>
      </c>
      <c r="Q62" s="19">
        <v>86.42</v>
      </c>
      <c r="R62" s="19">
        <f t="shared" si="1"/>
        <v>43.21</v>
      </c>
      <c r="S62" s="19">
        <f t="shared" si="2"/>
        <v>78.21000000000001</v>
      </c>
    </row>
    <row r="63" spans="1:19" s="14" customFormat="1" ht="34.5" customHeight="1">
      <c r="A63" s="19" t="s">
        <v>792</v>
      </c>
      <c r="B63" s="19" t="s">
        <v>793</v>
      </c>
      <c r="C63" s="19" t="s">
        <v>22</v>
      </c>
      <c r="D63" s="19" t="s">
        <v>23</v>
      </c>
      <c r="E63" s="19" t="s">
        <v>351</v>
      </c>
      <c r="F63" s="19" t="s">
        <v>293</v>
      </c>
      <c r="G63" s="19" t="s">
        <v>324</v>
      </c>
      <c r="H63" s="19" t="s">
        <v>27</v>
      </c>
      <c r="I63" s="19" t="s">
        <v>55</v>
      </c>
      <c r="J63" s="19" t="s">
        <v>288</v>
      </c>
      <c r="K63" s="19" t="s">
        <v>783</v>
      </c>
      <c r="L63" s="19" t="s">
        <v>47</v>
      </c>
      <c r="M63" s="19" t="s">
        <v>133</v>
      </c>
      <c r="N63" s="19" t="s">
        <v>794</v>
      </c>
      <c r="O63" s="19">
        <v>70</v>
      </c>
      <c r="P63" s="19">
        <f t="shared" si="0"/>
        <v>35</v>
      </c>
      <c r="Q63" s="19">
        <v>86.22</v>
      </c>
      <c r="R63" s="19">
        <f t="shared" si="1"/>
        <v>43.11</v>
      </c>
      <c r="S63" s="19">
        <f t="shared" si="2"/>
        <v>78.11</v>
      </c>
    </row>
    <row r="64" spans="1:19" s="14" customFormat="1" ht="34.5" customHeight="1">
      <c r="A64" s="19" t="s">
        <v>795</v>
      </c>
      <c r="B64" s="19" t="s">
        <v>796</v>
      </c>
      <c r="C64" s="19" t="s">
        <v>22</v>
      </c>
      <c r="D64" s="19" t="s">
        <v>23</v>
      </c>
      <c r="E64" s="19" t="s">
        <v>797</v>
      </c>
      <c r="F64" s="19" t="s">
        <v>293</v>
      </c>
      <c r="G64" s="19" t="s">
        <v>294</v>
      </c>
      <c r="H64" s="19" t="s">
        <v>27</v>
      </c>
      <c r="I64" s="19" t="s">
        <v>46</v>
      </c>
      <c r="J64" s="19" t="s">
        <v>288</v>
      </c>
      <c r="K64" s="19" t="s">
        <v>783</v>
      </c>
      <c r="L64" s="19" t="s">
        <v>90</v>
      </c>
      <c r="M64" s="19" t="s">
        <v>326</v>
      </c>
      <c r="N64" s="19" t="s">
        <v>798</v>
      </c>
      <c r="O64" s="19">
        <v>69</v>
      </c>
      <c r="P64" s="19">
        <f t="shared" si="0"/>
        <v>34.5</v>
      </c>
      <c r="Q64" s="19">
        <v>84.14</v>
      </c>
      <c r="R64" s="19">
        <f t="shared" si="1"/>
        <v>42.07</v>
      </c>
      <c r="S64" s="19">
        <f t="shared" si="2"/>
        <v>76.57</v>
      </c>
    </row>
    <row r="65" spans="1:19" s="14" customFormat="1" ht="34.5" customHeight="1">
      <c r="A65" s="19" t="s">
        <v>799</v>
      </c>
      <c r="B65" s="19" t="s">
        <v>800</v>
      </c>
      <c r="C65" s="19" t="s">
        <v>51</v>
      </c>
      <c r="D65" s="19" t="s">
        <v>23</v>
      </c>
      <c r="E65" s="19" t="s">
        <v>801</v>
      </c>
      <c r="F65" s="19" t="s">
        <v>293</v>
      </c>
      <c r="G65" s="19" t="s">
        <v>340</v>
      </c>
      <c r="H65" s="19" t="s">
        <v>27</v>
      </c>
      <c r="I65" s="19" t="s">
        <v>802</v>
      </c>
      <c r="J65" s="19" t="s">
        <v>288</v>
      </c>
      <c r="K65" s="19" t="s">
        <v>783</v>
      </c>
      <c r="L65" s="19" t="s">
        <v>161</v>
      </c>
      <c r="M65" s="19" t="s">
        <v>90</v>
      </c>
      <c r="N65" s="19" t="s">
        <v>803</v>
      </c>
      <c r="O65" s="19">
        <v>66</v>
      </c>
      <c r="P65" s="19">
        <f t="shared" si="0"/>
        <v>33</v>
      </c>
      <c r="Q65" s="19">
        <v>84.18</v>
      </c>
      <c r="R65" s="19">
        <f t="shared" si="1"/>
        <v>42.09</v>
      </c>
      <c r="S65" s="19">
        <f t="shared" si="2"/>
        <v>75.09</v>
      </c>
    </row>
    <row r="66" spans="1:19" s="14" customFormat="1" ht="34.5" customHeight="1">
      <c r="A66" s="19" t="s">
        <v>804</v>
      </c>
      <c r="B66" s="19" t="s">
        <v>805</v>
      </c>
      <c r="C66" s="19" t="s">
        <v>51</v>
      </c>
      <c r="D66" s="19" t="s">
        <v>23</v>
      </c>
      <c r="E66" s="19" t="s">
        <v>806</v>
      </c>
      <c r="F66" s="19" t="s">
        <v>293</v>
      </c>
      <c r="G66" s="19" t="s">
        <v>807</v>
      </c>
      <c r="H66" s="19" t="s">
        <v>27</v>
      </c>
      <c r="I66" s="19" t="s">
        <v>105</v>
      </c>
      <c r="J66" s="19" t="s">
        <v>288</v>
      </c>
      <c r="K66" s="19" t="s">
        <v>783</v>
      </c>
      <c r="L66" s="19" t="s">
        <v>263</v>
      </c>
      <c r="M66" s="19" t="s">
        <v>47</v>
      </c>
      <c r="N66" s="19" t="s">
        <v>808</v>
      </c>
      <c r="O66" s="19">
        <v>65</v>
      </c>
      <c r="P66" s="19">
        <f t="shared" si="0"/>
        <v>32.5</v>
      </c>
      <c r="Q66" s="19">
        <v>84.9</v>
      </c>
      <c r="R66" s="19">
        <f t="shared" si="1"/>
        <v>42.45</v>
      </c>
      <c r="S66" s="19">
        <f t="shared" si="2"/>
        <v>74.95</v>
      </c>
    </row>
    <row r="67" spans="1:19" s="14" customFormat="1" ht="34.5" customHeight="1">
      <c r="A67" s="19" t="s">
        <v>809</v>
      </c>
      <c r="B67" s="19" t="s">
        <v>810</v>
      </c>
      <c r="C67" s="19" t="s">
        <v>51</v>
      </c>
      <c r="D67" s="19" t="s">
        <v>23</v>
      </c>
      <c r="E67" s="19" t="s">
        <v>811</v>
      </c>
      <c r="F67" s="19" t="s">
        <v>293</v>
      </c>
      <c r="G67" s="19" t="s">
        <v>376</v>
      </c>
      <c r="H67" s="19" t="s">
        <v>27</v>
      </c>
      <c r="I67" s="19" t="s">
        <v>812</v>
      </c>
      <c r="J67" s="19" t="s">
        <v>288</v>
      </c>
      <c r="K67" s="19" t="s">
        <v>783</v>
      </c>
      <c r="L67" s="19" t="s">
        <v>326</v>
      </c>
      <c r="M67" s="19" t="s">
        <v>335</v>
      </c>
      <c r="N67" s="19" t="s">
        <v>813</v>
      </c>
      <c r="O67" s="19">
        <v>64</v>
      </c>
      <c r="P67" s="19">
        <f aca="true" t="shared" si="3" ref="P67:P109">O67*0.5</f>
        <v>32</v>
      </c>
      <c r="Q67" s="19">
        <v>85.58</v>
      </c>
      <c r="R67" s="19">
        <f aca="true" t="shared" si="4" ref="R67:R109">Q67*0.5</f>
        <v>42.79</v>
      </c>
      <c r="S67" s="19">
        <f aca="true" t="shared" si="5" ref="S67:S109">P67+R67</f>
        <v>74.78999999999999</v>
      </c>
    </row>
    <row r="68" spans="1:19" s="14" customFormat="1" ht="34.5" customHeight="1">
      <c r="A68" s="19" t="s">
        <v>814</v>
      </c>
      <c r="B68" s="19" t="s">
        <v>815</v>
      </c>
      <c r="C68" s="19" t="s">
        <v>22</v>
      </c>
      <c r="D68" s="19" t="s">
        <v>23</v>
      </c>
      <c r="E68" s="19" t="s">
        <v>816</v>
      </c>
      <c r="F68" s="19" t="s">
        <v>293</v>
      </c>
      <c r="G68" s="19" t="s">
        <v>294</v>
      </c>
      <c r="H68" s="19" t="s">
        <v>27</v>
      </c>
      <c r="I68" s="19" t="s">
        <v>127</v>
      </c>
      <c r="J68" s="19" t="s">
        <v>288</v>
      </c>
      <c r="K68" s="19" t="s">
        <v>783</v>
      </c>
      <c r="L68" s="19" t="s">
        <v>161</v>
      </c>
      <c r="M68" s="19" t="s">
        <v>98</v>
      </c>
      <c r="N68" s="19" t="s">
        <v>817</v>
      </c>
      <c r="O68" s="19">
        <v>63</v>
      </c>
      <c r="P68" s="19">
        <f t="shared" si="3"/>
        <v>31.5</v>
      </c>
      <c r="Q68" s="19">
        <v>85.9</v>
      </c>
      <c r="R68" s="19">
        <f t="shared" si="4"/>
        <v>42.95</v>
      </c>
      <c r="S68" s="19">
        <f t="shared" si="5"/>
        <v>74.45</v>
      </c>
    </row>
    <row r="69" spans="1:19" s="14" customFormat="1" ht="34.5" customHeight="1">
      <c r="A69" s="19" t="s">
        <v>818</v>
      </c>
      <c r="B69" s="19" t="s">
        <v>819</v>
      </c>
      <c r="C69" s="19" t="s">
        <v>51</v>
      </c>
      <c r="D69" s="19" t="s">
        <v>23</v>
      </c>
      <c r="E69" s="19" t="s">
        <v>820</v>
      </c>
      <c r="F69" s="19" t="s">
        <v>293</v>
      </c>
      <c r="G69" s="19" t="s">
        <v>324</v>
      </c>
      <c r="H69" s="19" t="s">
        <v>27</v>
      </c>
      <c r="I69" s="19" t="s">
        <v>46</v>
      </c>
      <c r="J69" s="19" t="s">
        <v>288</v>
      </c>
      <c r="K69" s="19" t="s">
        <v>783</v>
      </c>
      <c r="L69" s="19" t="s">
        <v>128</v>
      </c>
      <c r="M69" s="19" t="s">
        <v>168</v>
      </c>
      <c r="N69" s="19" t="s">
        <v>821</v>
      </c>
      <c r="O69" s="19">
        <v>60</v>
      </c>
      <c r="P69" s="19">
        <f t="shared" si="3"/>
        <v>30</v>
      </c>
      <c r="Q69" s="19">
        <v>85.9</v>
      </c>
      <c r="R69" s="19">
        <f t="shared" si="4"/>
        <v>42.95</v>
      </c>
      <c r="S69" s="19">
        <f t="shared" si="5"/>
        <v>72.95</v>
      </c>
    </row>
    <row r="70" spans="1:19" s="14" customFormat="1" ht="34.5" customHeight="1">
      <c r="A70" s="19" t="s">
        <v>822</v>
      </c>
      <c r="B70" s="19" t="s">
        <v>823</v>
      </c>
      <c r="C70" s="19" t="s">
        <v>51</v>
      </c>
      <c r="D70" s="19" t="s">
        <v>23</v>
      </c>
      <c r="E70" s="19" t="s">
        <v>824</v>
      </c>
      <c r="F70" s="19" t="s">
        <v>293</v>
      </c>
      <c r="G70" s="19" t="s">
        <v>294</v>
      </c>
      <c r="H70" s="19" t="s">
        <v>27</v>
      </c>
      <c r="I70" s="19" t="s">
        <v>105</v>
      </c>
      <c r="J70" s="19" t="s">
        <v>288</v>
      </c>
      <c r="K70" s="19" t="s">
        <v>783</v>
      </c>
      <c r="L70" s="19" t="s">
        <v>161</v>
      </c>
      <c r="M70" s="19" t="s">
        <v>97</v>
      </c>
      <c r="N70" s="19" t="s">
        <v>825</v>
      </c>
      <c r="O70" s="19">
        <v>62</v>
      </c>
      <c r="P70" s="19">
        <f t="shared" si="3"/>
        <v>31</v>
      </c>
      <c r="Q70" s="19">
        <v>83.46</v>
      </c>
      <c r="R70" s="19">
        <f t="shared" si="4"/>
        <v>41.73</v>
      </c>
      <c r="S70" s="19">
        <f t="shared" si="5"/>
        <v>72.72999999999999</v>
      </c>
    </row>
    <row r="71" spans="1:19" s="14" customFormat="1" ht="34.5" customHeight="1">
      <c r="A71" s="19" t="s">
        <v>826</v>
      </c>
      <c r="B71" s="19" t="s">
        <v>827</v>
      </c>
      <c r="C71" s="19" t="s">
        <v>51</v>
      </c>
      <c r="D71" s="19" t="s">
        <v>23</v>
      </c>
      <c r="E71" s="19" t="s">
        <v>828</v>
      </c>
      <c r="F71" s="19" t="s">
        <v>293</v>
      </c>
      <c r="G71" s="19" t="s">
        <v>340</v>
      </c>
      <c r="H71" s="19" t="s">
        <v>151</v>
      </c>
      <c r="I71" s="19" t="s">
        <v>472</v>
      </c>
      <c r="J71" s="19" t="s">
        <v>288</v>
      </c>
      <c r="K71" s="19" t="s">
        <v>783</v>
      </c>
      <c r="L71" s="19" t="s">
        <v>118</v>
      </c>
      <c r="M71" s="19" t="s">
        <v>39</v>
      </c>
      <c r="N71" s="19" t="s">
        <v>829</v>
      </c>
      <c r="O71" s="19">
        <v>59</v>
      </c>
      <c r="P71" s="19">
        <f t="shared" si="3"/>
        <v>29.5</v>
      </c>
      <c r="Q71" s="19">
        <v>86.14</v>
      </c>
      <c r="R71" s="19">
        <f t="shared" si="4"/>
        <v>43.07</v>
      </c>
      <c r="S71" s="19">
        <f t="shared" si="5"/>
        <v>72.57</v>
      </c>
    </row>
    <row r="72" spans="1:19" s="14" customFormat="1" ht="34.5" customHeight="1">
      <c r="A72" s="19" t="s">
        <v>830</v>
      </c>
      <c r="B72" s="19" t="s">
        <v>831</v>
      </c>
      <c r="C72" s="19" t="s">
        <v>51</v>
      </c>
      <c r="D72" s="19" t="s">
        <v>23</v>
      </c>
      <c r="E72" s="19" t="s">
        <v>832</v>
      </c>
      <c r="F72" s="19" t="s">
        <v>293</v>
      </c>
      <c r="G72" s="19" t="s">
        <v>324</v>
      </c>
      <c r="H72" s="19" t="s">
        <v>27</v>
      </c>
      <c r="I72" s="19" t="s">
        <v>96</v>
      </c>
      <c r="J72" s="19" t="s">
        <v>288</v>
      </c>
      <c r="K72" s="19" t="s">
        <v>783</v>
      </c>
      <c r="L72" s="19" t="s">
        <v>47</v>
      </c>
      <c r="M72" s="19" t="s">
        <v>161</v>
      </c>
      <c r="N72" s="19" t="s">
        <v>833</v>
      </c>
      <c r="O72" s="19">
        <v>60</v>
      </c>
      <c r="P72" s="19">
        <f t="shared" si="3"/>
        <v>30</v>
      </c>
      <c r="Q72" s="19">
        <v>84.4</v>
      </c>
      <c r="R72" s="19">
        <f t="shared" si="4"/>
        <v>42.2</v>
      </c>
      <c r="S72" s="19">
        <f t="shared" si="5"/>
        <v>72.2</v>
      </c>
    </row>
    <row r="73" spans="1:19" s="14" customFormat="1" ht="34.5" customHeight="1">
      <c r="A73" s="19" t="s">
        <v>834</v>
      </c>
      <c r="B73" s="19" t="s">
        <v>835</v>
      </c>
      <c r="C73" s="19" t="s">
        <v>22</v>
      </c>
      <c r="D73" s="19" t="s">
        <v>23</v>
      </c>
      <c r="E73" s="19" t="s">
        <v>597</v>
      </c>
      <c r="F73" s="19" t="s">
        <v>293</v>
      </c>
      <c r="G73" s="19" t="s">
        <v>294</v>
      </c>
      <c r="H73" s="19" t="s">
        <v>27</v>
      </c>
      <c r="I73" s="19" t="s">
        <v>175</v>
      </c>
      <c r="J73" s="19" t="s">
        <v>288</v>
      </c>
      <c r="K73" s="19" t="s">
        <v>783</v>
      </c>
      <c r="L73" s="19" t="s">
        <v>47</v>
      </c>
      <c r="M73" s="19" t="s">
        <v>168</v>
      </c>
      <c r="N73" s="19" t="s">
        <v>836</v>
      </c>
      <c r="O73" s="19">
        <v>60</v>
      </c>
      <c r="P73" s="19">
        <f t="shared" si="3"/>
        <v>30</v>
      </c>
      <c r="Q73" s="19">
        <v>83.3</v>
      </c>
      <c r="R73" s="19">
        <f t="shared" si="4"/>
        <v>41.65</v>
      </c>
      <c r="S73" s="19">
        <f t="shared" si="5"/>
        <v>71.65</v>
      </c>
    </row>
    <row r="74" spans="1:19" s="14" customFormat="1" ht="34.5" customHeight="1">
      <c r="A74" s="19" t="s">
        <v>837</v>
      </c>
      <c r="B74" s="19" t="s">
        <v>838</v>
      </c>
      <c r="C74" s="19" t="s">
        <v>51</v>
      </c>
      <c r="D74" s="19" t="s">
        <v>23</v>
      </c>
      <c r="E74" s="19" t="s">
        <v>839</v>
      </c>
      <c r="F74" s="19" t="s">
        <v>293</v>
      </c>
      <c r="G74" s="19" t="s">
        <v>840</v>
      </c>
      <c r="H74" s="19" t="s">
        <v>841</v>
      </c>
      <c r="I74" s="19" t="s">
        <v>387</v>
      </c>
      <c r="J74" s="19" t="s">
        <v>288</v>
      </c>
      <c r="K74" s="19" t="s">
        <v>783</v>
      </c>
      <c r="L74" s="19" t="s">
        <v>90</v>
      </c>
      <c r="M74" s="19" t="s">
        <v>447</v>
      </c>
      <c r="N74" s="19" t="s">
        <v>842</v>
      </c>
      <c r="O74" s="19">
        <v>57</v>
      </c>
      <c r="P74" s="19">
        <f t="shared" si="3"/>
        <v>28.5</v>
      </c>
      <c r="Q74" s="19">
        <v>85.92</v>
      </c>
      <c r="R74" s="19">
        <f t="shared" si="4"/>
        <v>42.96</v>
      </c>
      <c r="S74" s="19">
        <f t="shared" si="5"/>
        <v>71.46000000000001</v>
      </c>
    </row>
    <row r="75" spans="1:19" s="14" customFormat="1" ht="34.5" customHeight="1">
      <c r="A75" s="19" t="s">
        <v>843</v>
      </c>
      <c r="B75" s="19" t="s">
        <v>844</v>
      </c>
      <c r="C75" s="19" t="s">
        <v>51</v>
      </c>
      <c r="D75" s="19" t="s">
        <v>23</v>
      </c>
      <c r="E75" s="19" t="s">
        <v>845</v>
      </c>
      <c r="F75" s="19" t="s">
        <v>293</v>
      </c>
      <c r="G75" s="19" t="s">
        <v>846</v>
      </c>
      <c r="H75" s="19" t="s">
        <v>27</v>
      </c>
      <c r="I75" s="19" t="s">
        <v>96</v>
      </c>
      <c r="J75" s="19" t="s">
        <v>288</v>
      </c>
      <c r="K75" s="19" t="s">
        <v>783</v>
      </c>
      <c r="L75" s="19" t="s">
        <v>118</v>
      </c>
      <c r="M75" s="19" t="s">
        <v>139</v>
      </c>
      <c r="N75" s="19" t="s">
        <v>847</v>
      </c>
      <c r="O75" s="19">
        <v>56</v>
      </c>
      <c r="P75" s="19">
        <f t="shared" si="3"/>
        <v>28</v>
      </c>
      <c r="Q75" s="19">
        <v>86.1</v>
      </c>
      <c r="R75" s="19">
        <f t="shared" si="4"/>
        <v>43.05</v>
      </c>
      <c r="S75" s="19">
        <f t="shared" si="5"/>
        <v>71.05</v>
      </c>
    </row>
    <row r="76" spans="1:19" s="14" customFormat="1" ht="34.5" customHeight="1">
      <c r="A76" s="19" t="s">
        <v>848</v>
      </c>
      <c r="B76" s="19" t="s">
        <v>849</v>
      </c>
      <c r="C76" s="19" t="s">
        <v>22</v>
      </c>
      <c r="D76" s="19" t="s">
        <v>23</v>
      </c>
      <c r="E76" s="19" t="s">
        <v>850</v>
      </c>
      <c r="F76" s="19" t="s">
        <v>293</v>
      </c>
      <c r="G76" s="19" t="s">
        <v>294</v>
      </c>
      <c r="H76" s="19" t="s">
        <v>27</v>
      </c>
      <c r="I76" s="19" t="s">
        <v>96</v>
      </c>
      <c r="J76" s="19" t="s">
        <v>288</v>
      </c>
      <c r="K76" s="19" t="s">
        <v>783</v>
      </c>
      <c r="L76" s="19" t="s">
        <v>128</v>
      </c>
      <c r="M76" s="19" t="s">
        <v>40</v>
      </c>
      <c r="N76" s="19" t="s">
        <v>851</v>
      </c>
      <c r="O76" s="19">
        <v>56</v>
      </c>
      <c r="P76" s="19">
        <f t="shared" si="3"/>
        <v>28</v>
      </c>
      <c r="Q76" s="19">
        <v>85.52</v>
      </c>
      <c r="R76" s="19">
        <f t="shared" si="4"/>
        <v>42.76</v>
      </c>
      <c r="S76" s="19">
        <f t="shared" si="5"/>
        <v>70.75999999999999</v>
      </c>
    </row>
    <row r="77" spans="1:19" s="14" customFormat="1" ht="34.5" customHeight="1">
      <c r="A77" s="19" t="s">
        <v>852</v>
      </c>
      <c r="B77" s="19" t="s">
        <v>853</v>
      </c>
      <c r="C77" s="19" t="s">
        <v>22</v>
      </c>
      <c r="D77" s="19" t="s">
        <v>23</v>
      </c>
      <c r="E77" s="19" t="s">
        <v>854</v>
      </c>
      <c r="F77" s="19" t="s">
        <v>293</v>
      </c>
      <c r="G77" s="19" t="s">
        <v>855</v>
      </c>
      <c r="H77" s="19" t="s">
        <v>27</v>
      </c>
      <c r="I77" s="19" t="s">
        <v>96</v>
      </c>
      <c r="J77" s="19" t="s">
        <v>288</v>
      </c>
      <c r="K77" s="19" t="s">
        <v>783</v>
      </c>
      <c r="L77" s="19" t="s">
        <v>207</v>
      </c>
      <c r="M77" s="19" t="s">
        <v>66</v>
      </c>
      <c r="N77" s="19" t="s">
        <v>856</v>
      </c>
      <c r="O77" s="19">
        <v>58</v>
      </c>
      <c r="P77" s="19">
        <f t="shared" si="3"/>
        <v>29</v>
      </c>
      <c r="Q77" s="19">
        <v>82.72</v>
      </c>
      <c r="R77" s="19">
        <f t="shared" si="4"/>
        <v>41.36</v>
      </c>
      <c r="S77" s="19">
        <f t="shared" si="5"/>
        <v>70.36</v>
      </c>
    </row>
    <row r="78" spans="1:19" s="14" customFormat="1" ht="34.5" customHeight="1">
      <c r="A78" s="19" t="s">
        <v>857</v>
      </c>
      <c r="B78" s="19" t="s">
        <v>858</v>
      </c>
      <c r="C78" s="19" t="s">
        <v>51</v>
      </c>
      <c r="D78" s="19" t="s">
        <v>23</v>
      </c>
      <c r="E78" s="19" t="s">
        <v>859</v>
      </c>
      <c r="F78" s="19" t="s">
        <v>293</v>
      </c>
      <c r="G78" s="19" t="s">
        <v>860</v>
      </c>
      <c r="H78" s="19" t="s">
        <v>27</v>
      </c>
      <c r="I78" s="19" t="s">
        <v>127</v>
      </c>
      <c r="J78" s="19" t="s">
        <v>288</v>
      </c>
      <c r="K78" s="19" t="s">
        <v>783</v>
      </c>
      <c r="L78" s="19" t="s">
        <v>191</v>
      </c>
      <c r="M78" s="19" t="s">
        <v>139</v>
      </c>
      <c r="N78" s="19" t="s">
        <v>861</v>
      </c>
      <c r="O78" s="19">
        <v>56</v>
      </c>
      <c r="P78" s="19">
        <f t="shared" si="3"/>
        <v>28</v>
      </c>
      <c r="Q78" s="19">
        <v>83.92</v>
      </c>
      <c r="R78" s="19">
        <f t="shared" si="4"/>
        <v>41.96</v>
      </c>
      <c r="S78" s="19">
        <f t="shared" si="5"/>
        <v>69.96000000000001</v>
      </c>
    </row>
    <row r="79" spans="1:19" s="14" customFormat="1" ht="34.5" customHeight="1">
      <c r="A79" s="19" t="s">
        <v>862</v>
      </c>
      <c r="B79" s="19" t="s">
        <v>863</v>
      </c>
      <c r="C79" s="19" t="s">
        <v>22</v>
      </c>
      <c r="D79" s="19" t="s">
        <v>23</v>
      </c>
      <c r="E79" s="19" t="s">
        <v>864</v>
      </c>
      <c r="F79" s="19" t="s">
        <v>293</v>
      </c>
      <c r="G79" s="19" t="s">
        <v>144</v>
      </c>
      <c r="H79" s="19" t="s">
        <v>27</v>
      </c>
      <c r="I79" s="19" t="s">
        <v>105</v>
      </c>
      <c r="J79" s="19" t="s">
        <v>288</v>
      </c>
      <c r="K79" s="19" t="s">
        <v>783</v>
      </c>
      <c r="L79" s="19" t="s">
        <v>202</v>
      </c>
      <c r="M79" s="19" t="s">
        <v>694</v>
      </c>
      <c r="N79" s="19" t="s">
        <v>865</v>
      </c>
      <c r="O79" s="19">
        <v>56</v>
      </c>
      <c r="P79" s="19">
        <f t="shared" si="3"/>
        <v>28</v>
      </c>
      <c r="Q79" s="19">
        <v>83.38</v>
      </c>
      <c r="R79" s="19">
        <f t="shared" si="4"/>
        <v>41.69</v>
      </c>
      <c r="S79" s="19">
        <f t="shared" si="5"/>
        <v>69.69</v>
      </c>
    </row>
    <row r="80" spans="1:19" s="14" customFormat="1" ht="34.5" customHeight="1">
      <c r="A80" s="19" t="s">
        <v>866</v>
      </c>
      <c r="B80" s="19" t="s">
        <v>867</v>
      </c>
      <c r="C80" s="19" t="s">
        <v>51</v>
      </c>
      <c r="D80" s="19" t="s">
        <v>23</v>
      </c>
      <c r="E80" s="19" t="s">
        <v>868</v>
      </c>
      <c r="F80" s="19" t="s">
        <v>293</v>
      </c>
      <c r="G80" s="19" t="s">
        <v>386</v>
      </c>
      <c r="H80" s="19" t="s">
        <v>27</v>
      </c>
      <c r="I80" s="19" t="s">
        <v>387</v>
      </c>
      <c r="J80" s="19" t="s">
        <v>288</v>
      </c>
      <c r="K80" s="19" t="s">
        <v>783</v>
      </c>
      <c r="L80" s="19" t="s">
        <v>128</v>
      </c>
      <c r="M80" s="19" t="s">
        <v>90</v>
      </c>
      <c r="N80" s="19" t="s">
        <v>869</v>
      </c>
      <c r="O80" s="19">
        <v>55</v>
      </c>
      <c r="P80" s="19">
        <f t="shared" si="3"/>
        <v>27.5</v>
      </c>
      <c r="Q80" s="19">
        <v>83.74</v>
      </c>
      <c r="R80" s="19">
        <f t="shared" si="4"/>
        <v>41.87</v>
      </c>
      <c r="S80" s="19">
        <f t="shared" si="5"/>
        <v>69.37</v>
      </c>
    </row>
    <row r="81" spans="1:19" s="14" customFormat="1" ht="34.5" customHeight="1">
      <c r="A81" s="19" t="s">
        <v>870</v>
      </c>
      <c r="B81" s="19" t="s">
        <v>871</v>
      </c>
      <c r="C81" s="19" t="s">
        <v>22</v>
      </c>
      <c r="D81" s="19" t="s">
        <v>23</v>
      </c>
      <c r="E81" s="19" t="s">
        <v>872</v>
      </c>
      <c r="F81" s="19" t="s">
        <v>293</v>
      </c>
      <c r="G81" s="19" t="s">
        <v>294</v>
      </c>
      <c r="H81" s="19" t="s">
        <v>27</v>
      </c>
      <c r="I81" s="19" t="s">
        <v>873</v>
      </c>
      <c r="J81" s="19" t="s">
        <v>288</v>
      </c>
      <c r="K81" s="19" t="s">
        <v>783</v>
      </c>
      <c r="L81" s="19" t="s">
        <v>191</v>
      </c>
      <c r="M81" s="19" t="s">
        <v>98</v>
      </c>
      <c r="N81" s="19" t="s">
        <v>874</v>
      </c>
      <c r="O81" s="19">
        <v>54</v>
      </c>
      <c r="P81" s="19">
        <f t="shared" si="3"/>
        <v>27</v>
      </c>
      <c r="Q81" s="19">
        <v>84.56</v>
      </c>
      <c r="R81" s="19">
        <f t="shared" si="4"/>
        <v>42.28</v>
      </c>
      <c r="S81" s="19">
        <f t="shared" si="5"/>
        <v>69.28</v>
      </c>
    </row>
    <row r="82" spans="1:19" s="14" customFormat="1" ht="34.5" customHeight="1">
      <c r="A82" s="19" t="s">
        <v>875</v>
      </c>
      <c r="B82" s="19" t="s">
        <v>876</v>
      </c>
      <c r="C82" s="19" t="s">
        <v>51</v>
      </c>
      <c r="D82" s="19" t="s">
        <v>23</v>
      </c>
      <c r="E82" s="19" t="s">
        <v>877</v>
      </c>
      <c r="F82" s="19" t="s">
        <v>293</v>
      </c>
      <c r="G82" s="19" t="s">
        <v>294</v>
      </c>
      <c r="H82" s="19" t="s">
        <v>27</v>
      </c>
      <c r="I82" s="19" t="s">
        <v>878</v>
      </c>
      <c r="J82" s="19" t="s">
        <v>288</v>
      </c>
      <c r="K82" s="19" t="s">
        <v>783</v>
      </c>
      <c r="L82" s="19" t="s">
        <v>128</v>
      </c>
      <c r="M82" s="19" t="s">
        <v>300</v>
      </c>
      <c r="N82" s="19" t="s">
        <v>879</v>
      </c>
      <c r="O82" s="19">
        <v>55</v>
      </c>
      <c r="P82" s="19">
        <f t="shared" si="3"/>
        <v>27.5</v>
      </c>
      <c r="Q82" s="19">
        <v>83.1</v>
      </c>
      <c r="R82" s="19">
        <f t="shared" si="4"/>
        <v>41.55</v>
      </c>
      <c r="S82" s="19">
        <f t="shared" si="5"/>
        <v>69.05</v>
      </c>
    </row>
    <row r="83" spans="1:19" s="14" customFormat="1" ht="34.5" customHeight="1">
      <c r="A83" s="19" t="s">
        <v>880</v>
      </c>
      <c r="B83" s="19" t="s">
        <v>881</v>
      </c>
      <c r="C83" s="19" t="s">
        <v>22</v>
      </c>
      <c r="D83" s="19" t="s">
        <v>23</v>
      </c>
      <c r="E83" s="19" t="s">
        <v>882</v>
      </c>
      <c r="F83" s="19" t="s">
        <v>293</v>
      </c>
      <c r="G83" s="19" t="s">
        <v>883</v>
      </c>
      <c r="H83" s="19" t="s">
        <v>27</v>
      </c>
      <c r="I83" s="19" t="s">
        <v>127</v>
      </c>
      <c r="J83" s="19" t="s">
        <v>288</v>
      </c>
      <c r="K83" s="19" t="s">
        <v>783</v>
      </c>
      <c r="L83" s="19" t="s">
        <v>128</v>
      </c>
      <c r="M83" s="19" t="s">
        <v>39</v>
      </c>
      <c r="N83" s="19" t="s">
        <v>884</v>
      </c>
      <c r="O83" s="19">
        <v>54</v>
      </c>
      <c r="P83" s="19">
        <f t="shared" si="3"/>
        <v>27</v>
      </c>
      <c r="Q83" s="19">
        <v>84.04</v>
      </c>
      <c r="R83" s="19">
        <f t="shared" si="4"/>
        <v>42.02</v>
      </c>
      <c r="S83" s="19">
        <f t="shared" si="5"/>
        <v>69.02000000000001</v>
      </c>
    </row>
    <row r="84" spans="1:19" s="14" customFormat="1" ht="34.5" customHeight="1">
      <c r="A84" s="19" t="s">
        <v>885</v>
      </c>
      <c r="B84" s="19" t="s">
        <v>886</v>
      </c>
      <c r="C84" s="19" t="s">
        <v>51</v>
      </c>
      <c r="D84" s="19" t="s">
        <v>23</v>
      </c>
      <c r="E84" s="19" t="s">
        <v>887</v>
      </c>
      <c r="F84" s="19" t="s">
        <v>293</v>
      </c>
      <c r="G84" s="19" t="s">
        <v>294</v>
      </c>
      <c r="H84" s="19" t="s">
        <v>27</v>
      </c>
      <c r="I84" s="19" t="s">
        <v>46</v>
      </c>
      <c r="J84" s="19" t="s">
        <v>288</v>
      </c>
      <c r="K84" s="19" t="s">
        <v>783</v>
      </c>
      <c r="L84" s="19" t="s">
        <v>40</v>
      </c>
      <c r="M84" s="19" t="s">
        <v>300</v>
      </c>
      <c r="N84" s="19" t="s">
        <v>888</v>
      </c>
      <c r="O84" s="19">
        <v>52</v>
      </c>
      <c r="P84" s="19">
        <f t="shared" si="3"/>
        <v>26</v>
      </c>
      <c r="Q84" s="19">
        <v>85.78</v>
      </c>
      <c r="R84" s="19">
        <f t="shared" si="4"/>
        <v>42.89</v>
      </c>
      <c r="S84" s="19">
        <f t="shared" si="5"/>
        <v>68.89</v>
      </c>
    </row>
    <row r="85" spans="1:19" s="14" customFormat="1" ht="34.5" customHeight="1">
      <c r="A85" s="19" t="s">
        <v>889</v>
      </c>
      <c r="B85" s="19" t="s">
        <v>890</v>
      </c>
      <c r="C85" s="19" t="s">
        <v>51</v>
      </c>
      <c r="D85" s="19" t="s">
        <v>23</v>
      </c>
      <c r="E85" s="19" t="s">
        <v>891</v>
      </c>
      <c r="F85" s="19" t="s">
        <v>293</v>
      </c>
      <c r="G85" s="19" t="s">
        <v>111</v>
      </c>
      <c r="H85" s="19" t="s">
        <v>892</v>
      </c>
      <c r="I85" s="19" t="s">
        <v>893</v>
      </c>
      <c r="J85" s="19" t="s">
        <v>288</v>
      </c>
      <c r="K85" s="19" t="s">
        <v>894</v>
      </c>
      <c r="L85" s="19" t="s">
        <v>32</v>
      </c>
      <c r="M85" s="19" t="s">
        <v>66</v>
      </c>
      <c r="N85" s="19" t="s">
        <v>895</v>
      </c>
      <c r="O85" s="19">
        <v>48</v>
      </c>
      <c r="P85" s="19">
        <f t="shared" si="3"/>
        <v>24</v>
      </c>
      <c r="Q85" s="19">
        <v>83.8</v>
      </c>
      <c r="R85" s="19">
        <f t="shared" si="4"/>
        <v>41.9</v>
      </c>
      <c r="S85" s="19">
        <f t="shared" si="5"/>
        <v>65.9</v>
      </c>
    </row>
    <row r="86" spans="1:19" s="14" customFormat="1" ht="34.5" customHeight="1">
      <c r="A86" s="19" t="s">
        <v>896</v>
      </c>
      <c r="B86" s="19" t="s">
        <v>897</v>
      </c>
      <c r="C86" s="19" t="s">
        <v>22</v>
      </c>
      <c r="D86" s="19" t="s">
        <v>23</v>
      </c>
      <c r="E86" s="19" t="s">
        <v>898</v>
      </c>
      <c r="F86" s="19" t="s">
        <v>293</v>
      </c>
      <c r="G86" s="19" t="s">
        <v>386</v>
      </c>
      <c r="H86" s="19" t="s">
        <v>87</v>
      </c>
      <c r="I86" s="19" t="s">
        <v>127</v>
      </c>
      <c r="J86" s="19" t="s">
        <v>288</v>
      </c>
      <c r="K86" s="19" t="s">
        <v>894</v>
      </c>
      <c r="L86" s="19" t="s">
        <v>207</v>
      </c>
      <c r="M86" s="19" t="s">
        <v>401</v>
      </c>
      <c r="N86" s="19" t="s">
        <v>899</v>
      </c>
      <c r="O86" s="19">
        <v>46</v>
      </c>
      <c r="P86" s="19">
        <f t="shared" si="3"/>
        <v>23</v>
      </c>
      <c r="Q86" s="19">
        <v>85.78</v>
      </c>
      <c r="R86" s="19">
        <f t="shared" si="4"/>
        <v>42.89</v>
      </c>
      <c r="S86" s="19">
        <f t="shared" si="5"/>
        <v>65.89</v>
      </c>
    </row>
    <row r="87" spans="1:19" s="14" customFormat="1" ht="34.5" customHeight="1">
      <c r="A87" s="19" t="s">
        <v>900</v>
      </c>
      <c r="B87" s="19" t="s">
        <v>901</v>
      </c>
      <c r="C87" s="19" t="s">
        <v>51</v>
      </c>
      <c r="D87" s="19" t="s">
        <v>23</v>
      </c>
      <c r="E87" s="19" t="s">
        <v>902</v>
      </c>
      <c r="F87" s="19" t="s">
        <v>293</v>
      </c>
      <c r="G87" s="19" t="s">
        <v>111</v>
      </c>
      <c r="H87" s="19" t="s">
        <v>892</v>
      </c>
      <c r="I87" s="19" t="s">
        <v>893</v>
      </c>
      <c r="J87" s="19" t="s">
        <v>288</v>
      </c>
      <c r="K87" s="19" t="s">
        <v>894</v>
      </c>
      <c r="L87" s="19" t="s">
        <v>161</v>
      </c>
      <c r="M87" s="19" t="s">
        <v>202</v>
      </c>
      <c r="N87" s="19" t="s">
        <v>903</v>
      </c>
      <c r="O87" s="19">
        <v>50</v>
      </c>
      <c r="P87" s="19">
        <f t="shared" si="3"/>
        <v>25</v>
      </c>
      <c r="Q87" s="19">
        <v>81.34</v>
      </c>
      <c r="R87" s="19">
        <f t="shared" si="4"/>
        <v>40.67</v>
      </c>
      <c r="S87" s="19">
        <f t="shared" si="5"/>
        <v>65.67</v>
      </c>
    </row>
    <row r="88" spans="1:19" s="14" customFormat="1" ht="34.5" customHeight="1">
      <c r="A88" s="19" t="s">
        <v>904</v>
      </c>
      <c r="B88" s="19" t="s">
        <v>905</v>
      </c>
      <c r="C88" s="19" t="s">
        <v>22</v>
      </c>
      <c r="D88" s="19" t="s">
        <v>23</v>
      </c>
      <c r="E88" s="19" t="s">
        <v>906</v>
      </c>
      <c r="F88" s="19" t="s">
        <v>293</v>
      </c>
      <c r="G88" s="19" t="s">
        <v>386</v>
      </c>
      <c r="H88" s="19" t="s">
        <v>87</v>
      </c>
      <c r="I88" s="19" t="s">
        <v>175</v>
      </c>
      <c r="J88" s="19" t="s">
        <v>288</v>
      </c>
      <c r="K88" s="19" t="s">
        <v>894</v>
      </c>
      <c r="L88" s="19" t="s">
        <v>40</v>
      </c>
      <c r="M88" s="19" t="s">
        <v>40</v>
      </c>
      <c r="N88" s="19" t="s">
        <v>907</v>
      </c>
      <c r="O88" s="19">
        <v>47</v>
      </c>
      <c r="P88" s="19">
        <f t="shared" si="3"/>
        <v>23.5</v>
      </c>
      <c r="Q88" s="19">
        <v>82</v>
      </c>
      <c r="R88" s="19">
        <f t="shared" si="4"/>
        <v>41</v>
      </c>
      <c r="S88" s="19">
        <f t="shared" si="5"/>
        <v>64.5</v>
      </c>
    </row>
    <row r="89" spans="1:19" s="14" customFormat="1" ht="34.5" customHeight="1">
      <c r="A89" s="19" t="s">
        <v>908</v>
      </c>
      <c r="B89" s="19" t="s">
        <v>909</v>
      </c>
      <c r="C89" s="19" t="s">
        <v>22</v>
      </c>
      <c r="D89" s="19" t="s">
        <v>23</v>
      </c>
      <c r="E89" s="19" t="s">
        <v>910</v>
      </c>
      <c r="F89" s="19" t="s">
        <v>572</v>
      </c>
      <c r="G89" s="19" t="s">
        <v>911</v>
      </c>
      <c r="H89" s="19" t="s">
        <v>912</v>
      </c>
      <c r="I89" s="19" t="s">
        <v>913</v>
      </c>
      <c r="J89" s="19" t="s">
        <v>288</v>
      </c>
      <c r="K89" s="19" t="s">
        <v>914</v>
      </c>
      <c r="L89" s="19" t="s">
        <v>118</v>
      </c>
      <c r="M89" s="19" t="s">
        <v>106</v>
      </c>
      <c r="N89" s="19" t="s">
        <v>915</v>
      </c>
      <c r="O89" s="19">
        <v>54</v>
      </c>
      <c r="P89" s="19">
        <f t="shared" si="3"/>
        <v>27</v>
      </c>
      <c r="Q89" s="19">
        <v>86.46</v>
      </c>
      <c r="R89" s="19">
        <f t="shared" si="4"/>
        <v>43.23</v>
      </c>
      <c r="S89" s="19">
        <f t="shared" si="5"/>
        <v>70.22999999999999</v>
      </c>
    </row>
    <row r="90" spans="1:19" s="14" customFormat="1" ht="34.5" customHeight="1">
      <c r="A90" s="19" t="s">
        <v>916</v>
      </c>
      <c r="B90" s="19" t="s">
        <v>917</v>
      </c>
      <c r="C90" s="19" t="s">
        <v>22</v>
      </c>
      <c r="D90" s="19" t="s">
        <v>23</v>
      </c>
      <c r="E90" s="19" t="s">
        <v>918</v>
      </c>
      <c r="F90" s="19" t="s">
        <v>572</v>
      </c>
      <c r="G90" s="19" t="s">
        <v>919</v>
      </c>
      <c r="H90" s="19" t="s">
        <v>920</v>
      </c>
      <c r="I90" s="19" t="s">
        <v>127</v>
      </c>
      <c r="J90" s="19" t="s">
        <v>288</v>
      </c>
      <c r="K90" s="19" t="s">
        <v>914</v>
      </c>
      <c r="L90" s="19" t="s">
        <v>128</v>
      </c>
      <c r="M90" s="19" t="s">
        <v>98</v>
      </c>
      <c r="N90" s="19" t="s">
        <v>921</v>
      </c>
      <c r="O90" s="19">
        <v>54</v>
      </c>
      <c r="P90" s="19">
        <f t="shared" si="3"/>
        <v>27</v>
      </c>
      <c r="Q90" s="19">
        <v>84.98</v>
      </c>
      <c r="R90" s="19">
        <f t="shared" si="4"/>
        <v>42.49</v>
      </c>
      <c r="S90" s="19">
        <f t="shared" si="5"/>
        <v>69.49000000000001</v>
      </c>
    </row>
    <row r="91" spans="1:19" s="14" customFormat="1" ht="34.5" customHeight="1">
      <c r="A91" s="19" t="s">
        <v>922</v>
      </c>
      <c r="B91" s="19" t="s">
        <v>923</v>
      </c>
      <c r="C91" s="19" t="s">
        <v>22</v>
      </c>
      <c r="D91" s="19" t="s">
        <v>23</v>
      </c>
      <c r="E91" s="19" t="s">
        <v>924</v>
      </c>
      <c r="F91" s="19" t="s">
        <v>572</v>
      </c>
      <c r="G91" s="19" t="s">
        <v>386</v>
      </c>
      <c r="H91" s="19" t="s">
        <v>920</v>
      </c>
      <c r="I91" s="19" t="s">
        <v>925</v>
      </c>
      <c r="J91" s="19" t="s">
        <v>288</v>
      </c>
      <c r="K91" s="19" t="s">
        <v>914</v>
      </c>
      <c r="L91" s="19" t="s">
        <v>47</v>
      </c>
      <c r="M91" s="19" t="s">
        <v>392</v>
      </c>
      <c r="N91" s="19" t="s">
        <v>926</v>
      </c>
      <c r="O91" s="19">
        <v>52</v>
      </c>
      <c r="P91" s="19">
        <f t="shared" si="3"/>
        <v>26</v>
      </c>
      <c r="Q91" s="19">
        <v>84</v>
      </c>
      <c r="R91" s="19">
        <f t="shared" si="4"/>
        <v>42</v>
      </c>
      <c r="S91" s="19">
        <f t="shared" si="5"/>
        <v>68</v>
      </c>
    </row>
    <row r="92" spans="1:19" s="14" customFormat="1" ht="34.5" customHeight="1">
      <c r="A92" s="19" t="s">
        <v>927</v>
      </c>
      <c r="B92" s="19" t="s">
        <v>928</v>
      </c>
      <c r="C92" s="19" t="s">
        <v>51</v>
      </c>
      <c r="D92" s="19" t="s">
        <v>23</v>
      </c>
      <c r="E92" s="19" t="s">
        <v>929</v>
      </c>
      <c r="F92" s="19" t="s">
        <v>293</v>
      </c>
      <c r="G92" s="19" t="s">
        <v>930</v>
      </c>
      <c r="H92" s="19" t="s">
        <v>182</v>
      </c>
      <c r="I92" s="19" t="s">
        <v>472</v>
      </c>
      <c r="J92" s="19" t="s">
        <v>288</v>
      </c>
      <c r="K92" s="19" t="s">
        <v>914</v>
      </c>
      <c r="L92" s="19" t="s">
        <v>98</v>
      </c>
      <c r="M92" s="19" t="s">
        <v>65</v>
      </c>
      <c r="N92" s="19" t="s">
        <v>931</v>
      </c>
      <c r="O92" s="19">
        <v>51</v>
      </c>
      <c r="P92" s="19">
        <f t="shared" si="3"/>
        <v>25.5</v>
      </c>
      <c r="Q92" s="19">
        <v>83.38</v>
      </c>
      <c r="R92" s="19">
        <f t="shared" si="4"/>
        <v>41.69</v>
      </c>
      <c r="S92" s="19">
        <f t="shared" si="5"/>
        <v>67.19</v>
      </c>
    </row>
    <row r="93" spans="1:19" s="14" customFormat="1" ht="34.5" customHeight="1">
      <c r="A93" s="19" t="s">
        <v>932</v>
      </c>
      <c r="B93" s="19" t="s">
        <v>933</v>
      </c>
      <c r="C93" s="19" t="s">
        <v>51</v>
      </c>
      <c r="D93" s="19" t="s">
        <v>23</v>
      </c>
      <c r="E93" s="19" t="s">
        <v>934</v>
      </c>
      <c r="F93" s="19" t="s">
        <v>572</v>
      </c>
      <c r="G93" s="19" t="s">
        <v>294</v>
      </c>
      <c r="H93" s="19" t="s">
        <v>920</v>
      </c>
      <c r="I93" s="19" t="s">
        <v>105</v>
      </c>
      <c r="J93" s="19" t="s">
        <v>288</v>
      </c>
      <c r="K93" s="19" t="s">
        <v>914</v>
      </c>
      <c r="L93" s="19" t="s">
        <v>118</v>
      </c>
      <c r="M93" s="19" t="s">
        <v>326</v>
      </c>
      <c r="N93" s="19" t="s">
        <v>935</v>
      </c>
      <c r="O93" s="19">
        <v>48</v>
      </c>
      <c r="P93" s="19">
        <f t="shared" si="3"/>
        <v>24</v>
      </c>
      <c r="Q93" s="19">
        <v>84.6</v>
      </c>
      <c r="R93" s="19">
        <f t="shared" si="4"/>
        <v>42.3</v>
      </c>
      <c r="S93" s="19">
        <f t="shared" si="5"/>
        <v>66.3</v>
      </c>
    </row>
    <row r="94" spans="1:19" s="14" customFormat="1" ht="34.5" customHeight="1">
      <c r="A94" s="19" t="s">
        <v>936</v>
      </c>
      <c r="B94" s="19" t="s">
        <v>937</v>
      </c>
      <c r="C94" s="19" t="s">
        <v>22</v>
      </c>
      <c r="D94" s="19" t="s">
        <v>23</v>
      </c>
      <c r="E94" s="19" t="s">
        <v>938</v>
      </c>
      <c r="F94" s="19" t="s">
        <v>293</v>
      </c>
      <c r="G94" s="19" t="s">
        <v>386</v>
      </c>
      <c r="H94" s="19" t="s">
        <v>182</v>
      </c>
      <c r="I94" s="19" t="s">
        <v>38</v>
      </c>
      <c r="J94" s="19" t="s">
        <v>288</v>
      </c>
      <c r="K94" s="19" t="s">
        <v>914</v>
      </c>
      <c r="L94" s="19" t="s">
        <v>32</v>
      </c>
      <c r="M94" s="19" t="s">
        <v>56</v>
      </c>
      <c r="N94" s="19" t="s">
        <v>939</v>
      </c>
      <c r="O94" s="19">
        <v>48</v>
      </c>
      <c r="P94" s="19">
        <f t="shared" si="3"/>
        <v>24</v>
      </c>
      <c r="Q94" s="19">
        <v>83.26</v>
      </c>
      <c r="R94" s="19">
        <f t="shared" si="4"/>
        <v>41.63</v>
      </c>
      <c r="S94" s="19">
        <f t="shared" si="5"/>
        <v>65.63</v>
      </c>
    </row>
    <row r="95" spans="1:19" s="14" customFormat="1" ht="34.5" customHeight="1">
      <c r="A95" s="19" t="s">
        <v>940</v>
      </c>
      <c r="B95" s="19" t="s">
        <v>941</v>
      </c>
      <c r="C95" s="19" t="s">
        <v>51</v>
      </c>
      <c r="D95" s="19" t="s">
        <v>23</v>
      </c>
      <c r="E95" s="19" t="s">
        <v>942</v>
      </c>
      <c r="F95" s="19" t="s">
        <v>572</v>
      </c>
      <c r="G95" s="19" t="s">
        <v>943</v>
      </c>
      <c r="H95" s="19" t="s">
        <v>944</v>
      </c>
      <c r="I95" s="19" t="s">
        <v>28</v>
      </c>
      <c r="J95" s="19" t="s">
        <v>288</v>
      </c>
      <c r="K95" s="19" t="s">
        <v>914</v>
      </c>
      <c r="L95" s="19" t="s">
        <v>326</v>
      </c>
      <c r="M95" s="19" t="s">
        <v>32</v>
      </c>
      <c r="N95" s="19" t="s">
        <v>945</v>
      </c>
      <c r="O95" s="19">
        <v>46</v>
      </c>
      <c r="P95" s="19">
        <f t="shared" si="3"/>
        <v>23</v>
      </c>
      <c r="Q95" s="19">
        <v>83.32</v>
      </c>
      <c r="R95" s="19">
        <f t="shared" si="4"/>
        <v>41.66</v>
      </c>
      <c r="S95" s="19">
        <f t="shared" si="5"/>
        <v>64.66</v>
      </c>
    </row>
    <row r="96" spans="1:19" s="14" customFormat="1" ht="34.5" customHeight="1">
      <c r="A96" s="19" t="s">
        <v>946</v>
      </c>
      <c r="B96" s="19" t="s">
        <v>947</v>
      </c>
      <c r="C96" s="19" t="s">
        <v>22</v>
      </c>
      <c r="D96" s="19" t="s">
        <v>23</v>
      </c>
      <c r="E96" s="19" t="s">
        <v>948</v>
      </c>
      <c r="F96" s="19" t="s">
        <v>25</v>
      </c>
      <c r="G96" s="19" t="s">
        <v>212</v>
      </c>
      <c r="H96" s="19" t="s">
        <v>949</v>
      </c>
      <c r="I96" s="19" t="s">
        <v>38</v>
      </c>
      <c r="J96" s="19" t="s">
        <v>288</v>
      </c>
      <c r="K96" s="19" t="s">
        <v>950</v>
      </c>
      <c r="L96" s="19" t="s">
        <v>168</v>
      </c>
      <c r="M96" s="19" t="s">
        <v>202</v>
      </c>
      <c r="N96" s="19" t="s">
        <v>951</v>
      </c>
      <c r="O96" s="19">
        <v>81</v>
      </c>
      <c r="P96" s="19">
        <f t="shared" si="3"/>
        <v>40.5</v>
      </c>
      <c r="Q96" s="19">
        <v>85.96</v>
      </c>
      <c r="R96" s="19">
        <f t="shared" si="4"/>
        <v>42.98</v>
      </c>
      <c r="S96" s="19">
        <f t="shared" si="5"/>
        <v>83.47999999999999</v>
      </c>
    </row>
    <row r="97" spans="1:19" s="14" customFormat="1" ht="34.5" customHeight="1">
      <c r="A97" s="19" t="s">
        <v>952</v>
      </c>
      <c r="B97" s="19" t="s">
        <v>953</v>
      </c>
      <c r="C97" s="19" t="s">
        <v>51</v>
      </c>
      <c r="D97" s="19" t="s">
        <v>23</v>
      </c>
      <c r="E97" s="19" t="s">
        <v>954</v>
      </c>
      <c r="F97" s="19" t="s">
        <v>25</v>
      </c>
      <c r="G97" s="19" t="s">
        <v>955</v>
      </c>
      <c r="H97" s="19" t="s">
        <v>949</v>
      </c>
      <c r="I97" s="19" t="s">
        <v>46</v>
      </c>
      <c r="J97" s="19" t="s">
        <v>288</v>
      </c>
      <c r="K97" s="19" t="s">
        <v>950</v>
      </c>
      <c r="L97" s="19" t="s">
        <v>694</v>
      </c>
      <c r="M97" s="19" t="s">
        <v>40</v>
      </c>
      <c r="N97" s="19" t="s">
        <v>956</v>
      </c>
      <c r="O97" s="19">
        <v>80</v>
      </c>
      <c r="P97" s="19">
        <f t="shared" si="3"/>
        <v>40</v>
      </c>
      <c r="Q97" s="19">
        <v>86.56</v>
      </c>
      <c r="R97" s="19">
        <f t="shared" si="4"/>
        <v>43.28</v>
      </c>
      <c r="S97" s="19">
        <f t="shared" si="5"/>
        <v>83.28</v>
      </c>
    </row>
    <row r="98" spans="1:19" s="14" customFormat="1" ht="34.5" customHeight="1">
      <c r="A98" s="19" t="s">
        <v>957</v>
      </c>
      <c r="B98" s="19" t="s">
        <v>958</v>
      </c>
      <c r="C98" s="19" t="s">
        <v>22</v>
      </c>
      <c r="D98" s="19" t="s">
        <v>23</v>
      </c>
      <c r="E98" s="19" t="s">
        <v>959</v>
      </c>
      <c r="F98" s="19" t="s">
        <v>293</v>
      </c>
      <c r="G98" s="19" t="s">
        <v>960</v>
      </c>
      <c r="H98" s="19" t="s">
        <v>961</v>
      </c>
      <c r="I98" s="19" t="s">
        <v>46</v>
      </c>
      <c r="J98" s="19" t="s">
        <v>288</v>
      </c>
      <c r="K98" s="19" t="s">
        <v>950</v>
      </c>
      <c r="L98" s="19" t="s">
        <v>139</v>
      </c>
      <c r="M98" s="19" t="s">
        <v>168</v>
      </c>
      <c r="N98" s="19" t="s">
        <v>962</v>
      </c>
      <c r="O98" s="19">
        <v>78</v>
      </c>
      <c r="P98" s="19">
        <f t="shared" si="3"/>
        <v>39</v>
      </c>
      <c r="Q98" s="19">
        <v>86.36</v>
      </c>
      <c r="R98" s="19">
        <f t="shared" si="4"/>
        <v>43.18</v>
      </c>
      <c r="S98" s="19">
        <f t="shared" si="5"/>
        <v>82.18</v>
      </c>
    </row>
    <row r="99" spans="1:19" s="14" customFormat="1" ht="34.5" customHeight="1">
      <c r="A99" s="19" t="s">
        <v>963</v>
      </c>
      <c r="B99" s="19" t="s">
        <v>964</v>
      </c>
      <c r="C99" s="19" t="s">
        <v>51</v>
      </c>
      <c r="D99" s="19" t="s">
        <v>148</v>
      </c>
      <c r="E99" s="19" t="s">
        <v>965</v>
      </c>
      <c r="F99" s="19" t="s">
        <v>25</v>
      </c>
      <c r="G99" s="19" t="s">
        <v>966</v>
      </c>
      <c r="H99" s="19" t="s">
        <v>967</v>
      </c>
      <c r="I99" s="19" t="s">
        <v>55</v>
      </c>
      <c r="J99" s="19" t="s">
        <v>288</v>
      </c>
      <c r="K99" s="19" t="s">
        <v>950</v>
      </c>
      <c r="L99" s="19" t="s">
        <v>168</v>
      </c>
      <c r="M99" s="19" t="s">
        <v>326</v>
      </c>
      <c r="N99" s="19" t="s">
        <v>968</v>
      </c>
      <c r="O99" s="19">
        <v>77</v>
      </c>
      <c r="P99" s="19">
        <f t="shared" si="3"/>
        <v>38.5</v>
      </c>
      <c r="Q99" s="19">
        <v>87.18</v>
      </c>
      <c r="R99" s="19">
        <f t="shared" si="4"/>
        <v>43.59</v>
      </c>
      <c r="S99" s="19">
        <f t="shared" si="5"/>
        <v>82.09</v>
      </c>
    </row>
    <row r="100" spans="1:19" s="14" customFormat="1" ht="34.5" customHeight="1">
      <c r="A100" s="19" t="s">
        <v>969</v>
      </c>
      <c r="B100" s="19" t="s">
        <v>970</v>
      </c>
      <c r="C100" s="19" t="s">
        <v>22</v>
      </c>
      <c r="D100" s="19" t="s">
        <v>23</v>
      </c>
      <c r="E100" s="19" t="s">
        <v>971</v>
      </c>
      <c r="F100" s="19" t="s">
        <v>25</v>
      </c>
      <c r="G100" s="19" t="s">
        <v>972</v>
      </c>
      <c r="H100" s="19" t="s">
        <v>949</v>
      </c>
      <c r="I100" s="19" t="s">
        <v>276</v>
      </c>
      <c r="J100" s="19" t="s">
        <v>288</v>
      </c>
      <c r="K100" s="19" t="s">
        <v>950</v>
      </c>
      <c r="L100" s="19" t="s">
        <v>447</v>
      </c>
      <c r="M100" s="19" t="s">
        <v>168</v>
      </c>
      <c r="N100" s="19" t="s">
        <v>973</v>
      </c>
      <c r="O100" s="19">
        <v>77</v>
      </c>
      <c r="P100" s="19">
        <f t="shared" si="3"/>
        <v>38.5</v>
      </c>
      <c r="Q100" s="21">
        <v>87.1</v>
      </c>
      <c r="R100" s="19">
        <f t="shared" si="4"/>
        <v>43.55</v>
      </c>
      <c r="S100" s="19">
        <f t="shared" si="5"/>
        <v>82.05</v>
      </c>
    </row>
    <row r="101" spans="1:19" ht="34.5" customHeight="1">
      <c r="A101" s="19" t="s">
        <v>974</v>
      </c>
      <c r="B101" s="19" t="s">
        <v>975</v>
      </c>
      <c r="C101" s="19" t="s">
        <v>51</v>
      </c>
      <c r="D101" s="19" t="s">
        <v>23</v>
      </c>
      <c r="E101" s="19" t="s">
        <v>976</v>
      </c>
      <c r="F101" s="19" t="s">
        <v>25</v>
      </c>
      <c r="G101" s="19" t="s">
        <v>977</v>
      </c>
      <c r="H101" s="19" t="s">
        <v>967</v>
      </c>
      <c r="I101" s="19" t="s">
        <v>38</v>
      </c>
      <c r="J101" s="19" t="s">
        <v>288</v>
      </c>
      <c r="K101" s="19" t="s">
        <v>950</v>
      </c>
      <c r="L101" s="19" t="s">
        <v>139</v>
      </c>
      <c r="M101" s="19" t="s">
        <v>191</v>
      </c>
      <c r="N101" s="19" t="s">
        <v>978</v>
      </c>
      <c r="O101" s="19">
        <v>78</v>
      </c>
      <c r="P101" s="19">
        <f t="shared" si="3"/>
        <v>39</v>
      </c>
      <c r="Q101" s="19">
        <v>86.02</v>
      </c>
      <c r="R101" s="19">
        <f t="shared" si="4"/>
        <v>43.01</v>
      </c>
      <c r="S101" s="19">
        <f t="shared" si="5"/>
        <v>82.00999999999999</v>
      </c>
    </row>
    <row r="102" spans="1:19" s="16" customFormat="1" ht="34.5" customHeight="1">
      <c r="A102" s="19" t="s">
        <v>979</v>
      </c>
      <c r="B102" s="19" t="s">
        <v>980</v>
      </c>
      <c r="C102" s="19" t="s">
        <v>51</v>
      </c>
      <c r="D102" s="19" t="s">
        <v>23</v>
      </c>
      <c r="E102" s="19" t="s">
        <v>981</v>
      </c>
      <c r="F102" s="19" t="s">
        <v>293</v>
      </c>
      <c r="G102" s="19" t="s">
        <v>982</v>
      </c>
      <c r="H102" s="19" t="s">
        <v>961</v>
      </c>
      <c r="I102" s="19" t="s">
        <v>175</v>
      </c>
      <c r="J102" s="19" t="s">
        <v>288</v>
      </c>
      <c r="K102" s="19" t="s">
        <v>950</v>
      </c>
      <c r="L102" s="19" t="s">
        <v>168</v>
      </c>
      <c r="M102" s="19" t="s">
        <v>694</v>
      </c>
      <c r="N102" s="19" t="s">
        <v>983</v>
      </c>
      <c r="O102" s="19">
        <v>80</v>
      </c>
      <c r="P102" s="19">
        <f t="shared" si="3"/>
        <v>40</v>
      </c>
      <c r="Q102" s="19">
        <v>83.74</v>
      </c>
      <c r="R102" s="19">
        <f t="shared" si="4"/>
        <v>41.87</v>
      </c>
      <c r="S102" s="19">
        <f t="shared" si="5"/>
        <v>81.87</v>
      </c>
    </row>
    <row r="103" spans="1:19" s="16" customFormat="1" ht="34.5" customHeight="1">
      <c r="A103" s="19" t="s">
        <v>984</v>
      </c>
      <c r="B103" s="19" t="s">
        <v>985</v>
      </c>
      <c r="C103" s="19" t="s">
        <v>22</v>
      </c>
      <c r="D103" s="19" t="s">
        <v>23</v>
      </c>
      <c r="E103" s="19" t="s">
        <v>986</v>
      </c>
      <c r="F103" s="19" t="s">
        <v>293</v>
      </c>
      <c r="G103" s="19" t="s">
        <v>987</v>
      </c>
      <c r="H103" s="19" t="s">
        <v>988</v>
      </c>
      <c r="I103" s="19" t="s">
        <v>989</v>
      </c>
      <c r="J103" s="19" t="s">
        <v>288</v>
      </c>
      <c r="K103" s="19" t="s">
        <v>990</v>
      </c>
      <c r="L103" s="19" t="s">
        <v>347</v>
      </c>
      <c r="M103" s="19" t="s">
        <v>40</v>
      </c>
      <c r="N103" s="19" t="s">
        <v>991</v>
      </c>
      <c r="O103" s="19">
        <v>81</v>
      </c>
      <c r="P103" s="19">
        <f t="shared" si="3"/>
        <v>40.5</v>
      </c>
      <c r="Q103" s="21">
        <v>86.76</v>
      </c>
      <c r="R103" s="19">
        <f t="shared" si="4"/>
        <v>43.38</v>
      </c>
      <c r="S103" s="19">
        <f t="shared" si="5"/>
        <v>83.88</v>
      </c>
    </row>
    <row r="104" spans="1:19" s="16" customFormat="1" ht="34.5" customHeight="1">
      <c r="A104" s="19" t="s">
        <v>992</v>
      </c>
      <c r="B104" s="19" t="s">
        <v>993</v>
      </c>
      <c r="C104" s="19" t="s">
        <v>22</v>
      </c>
      <c r="D104" s="19" t="s">
        <v>23</v>
      </c>
      <c r="E104" s="19" t="s">
        <v>994</v>
      </c>
      <c r="F104" s="19" t="s">
        <v>25</v>
      </c>
      <c r="G104" s="19" t="s">
        <v>995</v>
      </c>
      <c r="H104" s="19" t="s">
        <v>996</v>
      </c>
      <c r="I104" s="19" t="s">
        <v>733</v>
      </c>
      <c r="J104" s="19" t="s">
        <v>288</v>
      </c>
      <c r="K104" s="19" t="s">
        <v>990</v>
      </c>
      <c r="L104" s="19" t="s">
        <v>447</v>
      </c>
      <c r="M104" s="19" t="s">
        <v>139</v>
      </c>
      <c r="N104" s="19" t="s">
        <v>997</v>
      </c>
      <c r="O104" s="19">
        <v>80</v>
      </c>
      <c r="P104" s="19">
        <f t="shared" si="3"/>
        <v>40</v>
      </c>
      <c r="Q104" s="20">
        <v>86.1</v>
      </c>
      <c r="R104" s="19">
        <f t="shared" si="4"/>
        <v>43.05</v>
      </c>
      <c r="S104" s="19">
        <f t="shared" si="5"/>
        <v>83.05</v>
      </c>
    </row>
    <row r="105" spans="1:19" s="16" customFormat="1" ht="34.5" customHeight="1">
      <c r="A105" s="20" t="s">
        <v>998</v>
      </c>
      <c r="B105" s="20" t="s">
        <v>999</v>
      </c>
      <c r="C105" s="20" t="s">
        <v>22</v>
      </c>
      <c r="D105" s="20" t="s">
        <v>23</v>
      </c>
      <c r="E105" s="20" t="s">
        <v>1000</v>
      </c>
      <c r="F105" s="20" t="s">
        <v>25</v>
      </c>
      <c r="G105" s="20" t="s">
        <v>1001</v>
      </c>
      <c r="H105" s="20" t="s">
        <v>559</v>
      </c>
      <c r="I105" s="20" t="s">
        <v>387</v>
      </c>
      <c r="J105" s="20" t="s">
        <v>288</v>
      </c>
      <c r="K105" s="31" t="s">
        <v>990</v>
      </c>
      <c r="L105" s="20" t="s">
        <v>300</v>
      </c>
      <c r="M105" s="20" t="s">
        <v>40</v>
      </c>
      <c r="N105" s="20" t="s">
        <v>1002</v>
      </c>
      <c r="O105" s="20">
        <v>79</v>
      </c>
      <c r="P105" s="20">
        <f t="shared" si="3"/>
        <v>39.5</v>
      </c>
      <c r="Q105" s="20">
        <v>85.62</v>
      </c>
      <c r="R105" s="20">
        <f t="shared" si="4"/>
        <v>42.81</v>
      </c>
      <c r="S105" s="20">
        <f t="shared" si="5"/>
        <v>82.31</v>
      </c>
    </row>
    <row r="106" spans="1:19" s="16" customFormat="1" ht="34.5" customHeight="1">
      <c r="A106" s="19" t="s">
        <v>1003</v>
      </c>
      <c r="B106" s="19" t="s">
        <v>1004</v>
      </c>
      <c r="C106" s="19" t="s">
        <v>22</v>
      </c>
      <c r="D106" s="19" t="s">
        <v>23</v>
      </c>
      <c r="E106" s="19" t="s">
        <v>1005</v>
      </c>
      <c r="F106" s="19" t="s">
        <v>293</v>
      </c>
      <c r="G106" s="19" t="s">
        <v>386</v>
      </c>
      <c r="H106" s="19" t="s">
        <v>491</v>
      </c>
      <c r="I106" s="19" t="s">
        <v>387</v>
      </c>
      <c r="J106" s="19" t="s">
        <v>288</v>
      </c>
      <c r="K106" s="19" t="s">
        <v>1006</v>
      </c>
      <c r="L106" s="19" t="s">
        <v>128</v>
      </c>
      <c r="M106" s="19" t="s">
        <v>694</v>
      </c>
      <c r="N106" s="19" t="s">
        <v>1007</v>
      </c>
      <c r="O106" s="19">
        <v>73</v>
      </c>
      <c r="P106" s="19">
        <f t="shared" si="3"/>
        <v>36.5</v>
      </c>
      <c r="Q106" s="20">
        <v>84.34</v>
      </c>
      <c r="R106" s="19">
        <f t="shared" si="4"/>
        <v>42.17</v>
      </c>
      <c r="S106" s="19">
        <f t="shared" si="5"/>
        <v>78.67</v>
      </c>
    </row>
    <row r="107" spans="1:19" ht="34.5">
      <c r="A107" s="19" t="s">
        <v>1008</v>
      </c>
      <c r="B107" s="19" t="s">
        <v>1009</v>
      </c>
      <c r="C107" s="19" t="s">
        <v>22</v>
      </c>
      <c r="D107" s="19" t="s">
        <v>23</v>
      </c>
      <c r="E107" s="19" t="s">
        <v>1010</v>
      </c>
      <c r="F107" s="19" t="s">
        <v>293</v>
      </c>
      <c r="G107" s="19" t="s">
        <v>144</v>
      </c>
      <c r="H107" s="19" t="s">
        <v>1011</v>
      </c>
      <c r="I107" s="19" t="s">
        <v>287</v>
      </c>
      <c r="J107" s="19" t="s">
        <v>288</v>
      </c>
      <c r="K107" s="19" t="s">
        <v>1006</v>
      </c>
      <c r="L107" s="19" t="s">
        <v>118</v>
      </c>
      <c r="M107" s="19" t="s">
        <v>161</v>
      </c>
      <c r="N107" s="19" t="s">
        <v>1012</v>
      </c>
      <c r="O107" s="19">
        <v>59</v>
      </c>
      <c r="P107" s="19">
        <f t="shared" si="3"/>
        <v>29.5</v>
      </c>
      <c r="Q107" s="20">
        <v>85.4</v>
      </c>
      <c r="R107" s="19">
        <f t="shared" si="4"/>
        <v>42.7</v>
      </c>
      <c r="S107" s="19">
        <f t="shared" si="5"/>
        <v>72.2</v>
      </c>
    </row>
    <row r="108" spans="1:19" ht="51.75">
      <c r="A108" s="19" t="s">
        <v>1013</v>
      </c>
      <c r="B108" s="19" t="s">
        <v>1014</v>
      </c>
      <c r="C108" s="19" t="s">
        <v>51</v>
      </c>
      <c r="D108" s="19" t="s">
        <v>23</v>
      </c>
      <c r="E108" s="19" t="s">
        <v>1015</v>
      </c>
      <c r="F108" s="19" t="s">
        <v>293</v>
      </c>
      <c r="G108" s="19" t="s">
        <v>386</v>
      </c>
      <c r="H108" s="19" t="s">
        <v>491</v>
      </c>
      <c r="I108" s="19" t="s">
        <v>387</v>
      </c>
      <c r="J108" s="19" t="s">
        <v>288</v>
      </c>
      <c r="K108" s="19" t="s">
        <v>1006</v>
      </c>
      <c r="L108" s="19" t="s">
        <v>118</v>
      </c>
      <c r="M108" s="19" t="s">
        <v>56</v>
      </c>
      <c r="N108" s="19" t="s">
        <v>1016</v>
      </c>
      <c r="O108" s="19">
        <v>55</v>
      </c>
      <c r="P108" s="19">
        <f t="shared" si="3"/>
        <v>27.5</v>
      </c>
      <c r="Q108" s="20">
        <v>83.98</v>
      </c>
      <c r="R108" s="19">
        <f t="shared" si="4"/>
        <v>41.99</v>
      </c>
      <c r="S108" s="19">
        <f t="shared" si="5"/>
        <v>69.49000000000001</v>
      </c>
    </row>
    <row r="109" spans="1:19" ht="51.75">
      <c r="A109" s="19" t="s">
        <v>1017</v>
      </c>
      <c r="B109" s="19" t="s">
        <v>1018</v>
      </c>
      <c r="C109" s="19" t="s">
        <v>51</v>
      </c>
      <c r="D109" s="19" t="s">
        <v>23</v>
      </c>
      <c r="E109" s="19" t="s">
        <v>1019</v>
      </c>
      <c r="F109" s="19" t="s">
        <v>293</v>
      </c>
      <c r="G109" s="19" t="s">
        <v>386</v>
      </c>
      <c r="H109" s="19" t="s">
        <v>491</v>
      </c>
      <c r="I109" s="19" t="s">
        <v>387</v>
      </c>
      <c r="J109" s="19" t="s">
        <v>288</v>
      </c>
      <c r="K109" s="19" t="s">
        <v>1006</v>
      </c>
      <c r="L109" s="19" t="s">
        <v>40</v>
      </c>
      <c r="M109" s="19" t="s">
        <v>118</v>
      </c>
      <c r="N109" s="19" t="s">
        <v>1020</v>
      </c>
      <c r="O109" s="19">
        <v>52</v>
      </c>
      <c r="P109" s="19">
        <f t="shared" si="3"/>
        <v>26</v>
      </c>
      <c r="Q109" s="20">
        <v>85.6</v>
      </c>
      <c r="R109" s="19">
        <f t="shared" si="4"/>
        <v>42.8</v>
      </c>
      <c r="S109" s="19">
        <f t="shared" si="5"/>
        <v>68.8</v>
      </c>
    </row>
  </sheetData>
  <sheetProtection/>
  <autoFilter ref="A2:S109">
    <sortState ref="A3:S109">
      <sortCondition sortBy="value" ref="K3:K109"/>
    </sortState>
  </autoFilter>
  <mergeCells count="1">
    <mergeCell ref="A1:S1"/>
  </mergeCells>
  <printOptions horizontalCentered="1"/>
  <pageMargins left="0.08" right="0.08" top="0.39" bottom="0.79" header="0.51" footer="0.51"/>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17"/>
  <sheetViews>
    <sheetView zoomScaleSheetLayoutView="100" workbookViewId="0" topLeftCell="A1">
      <selection activeCell="M3" sqref="M3"/>
    </sheetView>
  </sheetViews>
  <sheetFormatPr defaultColWidth="9.00390625" defaultRowHeight="14.25"/>
  <cols>
    <col min="1" max="1" width="6.75390625" style="3" customWidth="1"/>
    <col min="2" max="2" width="9.00390625" style="3" customWidth="1"/>
    <col min="3" max="3" width="3.50390625" style="3" customWidth="1"/>
    <col min="4" max="4" width="3.875" style="3" customWidth="1"/>
    <col min="5" max="5" width="9.00390625" style="3" customWidth="1"/>
    <col min="6" max="6" width="6.25390625" style="3" customWidth="1"/>
    <col min="7" max="8" width="11.875" style="3" customWidth="1"/>
    <col min="9" max="9" width="14.125" style="3" customWidth="1"/>
    <col min="10" max="10" width="8.00390625" style="3" customWidth="1"/>
    <col min="11" max="11" width="10.625" style="3" customWidth="1"/>
    <col min="12" max="16384" width="9.00390625" style="3" customWidth="1"/>
  </cols>
  <sheetData>
    <row r="1" spans="1:12" s="1" customFormat="1" ht="36" customHeight="1">
      <c r="A1" s="4" t="s">
        <v>1021</v>
      </c>
      <c r="B1" s="4"/>
      <c r="C1" s="4"/>
      <c r="D1" s="4"/>
      <c r="E1" s="4"/>
      <c r="F1" s="4"/>
      <c r="G1" s="4"/>
      <c r="H1" s="4"/>
      <c r="I1" s="4"/>
      <c r="J1" s="4"/>
      <c r="K1" s="4"/>
      <c r="L1" s="4"/>
    </row>
    <row r="2" spans="1:12" s="2" customFormat="1" ht="51" customHeight="1">
      <c r="A2" s="5" t="s">
        <v>1</v>
      </c>
      <c r="B2" s="6" t="s">
        <v>2</v>
      </c>
      <c r="C2" s="6" t="s">
        <v>3</v>
      </c>
      <c r="D2" s="6" t="s">
        <v>6</v>
      </c>
      <c r="E2" s="6" t="s">
        <v>1022</v>
      </c>
      <c r="F2" s="6" t="s">
        <v>1023</v>
      </c>
      <c r="G2" s="6" t="s">
        <v>1024</v>
      </c>
      <c r="H2" s="6" t="s">
        <v>1025</v>
      </c>
      <c r="I2" s="6" t="s">
        <v>1026</v>
      </c>
      <c r="J2" s="6" t="s">
        <v>1027</v>
      </c>
      <c r="K2" s="6" t="s">
        <v>14</v>
      </c>
      <c r="L2" s="11" t="s">
        <v>19</v>
      </c>
    </row>
    <row r="3" spans="1:12" s="1" customFormat="1" ht="39.75" customHeight="1">
      <c r="A3" s="7" t="s">
        <v>1028</v>
      </c>
      <c r="B3" s="8" t="s">
        <v>1029</v>
      </c>
      <c r="C3" s="8" t="s">
        <v>22</v>
      </c>
      <c r="D3" s="8" t="s">
        <v>25</v>
      </c>
      <c r="E3" s="8" t="s">
        <v>1030</v>
      </c>
      <c r="F3" s="8" t="s">
        <v>892</v>
      </c>
      <c r="G3" s="8"/>
      <c r="H3" s="8" t="s">
        <v>1031</v>
      </c>
      <c r="I3" s="12" t="s">
        <v>1032</v>
      </c>
      <c r="J3" s="32" t="s">
        <v>1033</v>
      </c>
      <c r="K3" s="32" t="s">
        <v>1034</v>
      </c>
      <c r="L3" s="13">
        <v>86.04</v>
      </c>
    </row>
    <row r="4" spans="1:12" s="1" customFormat="1" ht="39.75" customHeight="1">
      <c r="A4" s="9" t="s">
        <v>1035</v>
      </c>
      <c r="B4" s="10" t="s">
        <v>1036</v>
      </c>
      <c r="C4" s="10" t="s">
        <v>22</v>
      </c>
      <c r="D4" s="10" t="s">
        <v>25</v>
      </c>
      <c r="E4" s="10" t="s">
        <v>1030</v>
      </c>
      <c r="F4" s="10" t="s">
        <v>892</v>
      </c>
      <c r="G4" s="10"/>
      <c r="H4" s="10" t="s">
        <v>1031</v>
      </c>
      <c r="I4" s="12" t="s">
        <v>1032</v>
      </c>
      <c r="J4" s="33" t="s">
        <v>1033</v>
      </c>
      <c r="K4" s="33" t="s">
        <v>1037</v>
      </c>
      <c r="L4" s="13">
        <v>83.22</v>
      </c>
    </row>
    <row r="5" spans="1:12" s="1" customFormat="1" ht="39.75" customHeight="1">
      <c r="A5" s="9" t="s">
        <v>1038</v>
      </c>
      <c r="B5" s="10" t="s">
        <v>1039</v>
      </c>
      <c r="C5" s="10" t="s">
        <v>22</v>
      </c>
      <c r="D5" s="10" t="s">
        <v>572</v>
      </c>
      <c r="E5" s="10" t="s">
        <v>1030</v>
      </c>
      <c r="F5" s="10" t="s">
        <v>892</v>
      </c>
      <c r="G5" s="10" t="s">
        <v>1031</v>
      </c>
      <c r="H5" s="10"/>
      <c r="I5" s="12" t="s">
        <v>1032</v>
      </c>
      <c r="J5" s="33" t="s">
        <v>1033</v>
      </c>
      <c r="K5" s="33" t="s">
        <v>1040</v>
      </c>
      <c r="L5" s="13">
        <v>82.88</v>
      </c>
    </row>
    <row r="6" spans="1:12" s="1" customFormat="1" ht="39.75" customHeight="1">
      <c r="A6" s="9" t="s">
        <v>1041</v>
      </c>
      <c r="B6" s="10" t="s">
        <v>1042</v>
      </c>
      <c r="C6" s="10" t="s">
        <v>22</v>
      </c>
      <c r="D6" s="10" t="s">
        <v>1043</v>
      </c>
      <c r="E6" s="10" t="s">
        <v>1030</v>
      </c>
      <c r="F6" s="10" t="s">
        <v>892</v>
      </c>
      <c r="G6" s="10" t="s">
        <v>1031</v>
      </c>
      <c r="H6" s="10"/>
      <c r="I6" s="12" t="s">
        <v>1044</v>
      </c>
      <c r="J6" s="33" t="s">
        <v>1045</v>
      </c>
      <c r="K6" s="33" t="s">
        <v>1046</v>
      </c>
      <c r="L6" s="13">
        <v>83.78</v>
      </c>
    </row>
    <row r="7" spans="1:12" s="1" customFormat="1" ht="39.75" customHeight="1">
      <c r="A7" s="9" t="s">
        <v>1047</v>
      </c>
      <c r="B7" s="10" t="s">
        <v>1048</v>
      </c>
      <c r="C7" s="10" t="s">
        <v>22</v>
      </c>
      <c r="D7" s="10" t="s">
        <v>1043</v>
      </c>
      <c r="E7" s="10" t="s">
        <v>1030</v>
      </c>
      <c r="F7" s="10" t="s">
        <v>892</v>
      </c>
      <c r="G7" s="10" t="s">
        <v>1031</v>
      </c>
      <c r="H7" s="10"/>
      <c r="I7" s="12" t="s">
        <v>1049</v>
      </c>
      <c r="J7" s="33" t="s">
        <v>1050</v>
      </c>
      <c r="K7" s="33" t="s">
        <v>1051</v>
      </c>
      <c r="L7" s="13">
        <v>84.04</v>
      </c>
    </row>
    <row r="8" spans="1:12" s="1" customFormat="1" ht="39.75" customHeight="1">
      <c r="A8" s="9" t="s">
        <v>1052</v>
      </c>
      <c r="B8" s="10" t="s">
        <v>1053</v>
      </c>
      <c r="C8" s="10" t="s">
        <v>22</v>
      </c>
      <c r="D8" s="10" t="s">
        <v>1043</v>
      </c>
      <c r="E8" s="10" t="s">
        <v>1030</v>
      </c>
      <c r="F8" s="10" t="s">
        <v>151</v>
      </c>
      <c r="G8" s="10" t="s">
        <v>1031</v>
      </c>
      <c r="H8" s="10"/>
      <c r="I8" s="12" t="s">
        <v>1054</v>
      </c>
      <c r="J8" s="33" t="s">
        <v>1055</v>
      </c>
      <c r="K8" s="33" t="s">
        <v>1056</v>
      </c>
      <c r="L8" s="13">
        <v>83.42</v>
      </c>
    </row>
    <row r="9" spans="1:12" s="1" customFormat="1" ht="39.75" customHeight="1">
      <c r="A9" s="9" t="s">
        <v>1057</v>
      </c>
      <c r="B9" s="10" t="s">
        <v>1058</v>
      </c>
      <c r="C9" s="10" t="s">
        <v>22</v>
      </c>
      <c r="D9" s="10" t="s">
        <v>25</v>
      </c>
      <c r="E9" s="10" t="s">
        <v>1030</v>
      </c>
      <c r="F9" s="10" t="s">
        <v>892</v>
      </c>
      <c r="G9" s="10"/>
      <c r="H9" s="10" t="s">
        <v>1031</v>
      </c>
      <c r="I9" s="12" t="s">
        <v>1054</v>
      </c>
      <c r="J9" s="33" t="s">
        <v>1059</v>
      </c>
      <c r="K9" s="33" t="s">
        <v>1060</v>
      </c>
      <c r="L9" s="13">
        <v>87.3</v>
      </c>
    </row>
    <row r="10" spans="1:12" s="1" customFormat="1" ht="39.75" customHeight="1">
      <c r="A10" s="9" t="s">
        <v>1061</v>
      </c>
      <c r="B10" s="10" t="s">
        <v>1062</v>
      </c>
      <c r="C10" s="10" t="s">
        <v>22</v>
      </c>
      <c r="D10" s="10" t="s">
        <v>1043</v>
      </c>
      <c r="E10" s="10" t="s">
        <v>1030</v>
      </c>
      <c r="F10" s="10" t="s">
        <v>892</v>
      </c>
      <c r="G10" s="10"/>
      <c r="H10" s="10" t="s">
        <v>1031</v>
      </c>
      <c r="I10" s="12" t="s">
        <v>1054</v>
      </c>
      <c r="J10" s="33" t="s">
        <v>1059</v>
      </c>
      <c r="K10" s="33" t="s">
        <v>1063</v>
      </c>
      <c r="L10" s="13">
        <v>86.38</v>
      </c>
    </row>
    <row r="11" spans="1:12" s="1" customFormat="1" ht="39.75" customHeight="1">
      <c r="A11" s="7" t="s">
        <v>1064</v>
      </c>
      <c r="B11" s="8" t="s">
        <v>1065</v>
      </c>
      <c r="C11" s="8" t="s">
        <v>22</v>
      </c>
      <c r="D11" s="8" t="s">
        <v>1043</v>
      </c>
      <c r="E11" s="8" t="s">
        <v>1030</v>
      </c>
      <c r="F11" s="8" t="s">
        <v>151</v>
      </c>
      <c r="G11" s="8" t="s">
        <v>1031</v>
      </c>
      <c r="H11" s="8"/>
      <c r="I11" s="12" t="s">
        <v>1066</v>
      </c>
      <c r="J11" s="32" t="s">
        <v>1067</v>
      </c>
      <c r="K11" s="32" t="s">
        <v>1068</v>
      </c>
      <c r="L11" s="13">
        <v>85.68</v>
      </c>
    </row>
    <row r="12" spans="1:12" s="1" customFormat="1" ht="39.75" customHeight="1">
      <c r="A12" s="9" t="s">
        <v>1069</v>
      </c>
      <c r="B12" s="10" t="s">
        <v>1070</v>
      </c>
      <c r="C12" s="10" t="s">
        <v>51</v>
      </c>
      <c r="D12" s="10" t="s">
        <v>1043</v>
      </c>
      <c r="E12" s="10" t="s">
        <v>1030</v>
      </c>
      <c r="F12" s="10" t="s">
        <v>151</v>
      </c>
      <c r="G12" s="10"/>
      <c r="H12" s="10" t="s">
        <v>1031</v>
      </c>
      <c r="I12" s="12" t="s">
        <v>1071</v>
      </c>
      <c r="J12" s="33" t="s">
        <v>1072</v>
      </c>
      <c r="K12" s="33" t="s">
        <v>1073</v>
      </c>
      <c r="L12" s="13">
        <v>85.34</v>
      </c>
    </row>
    <row r="13" spans="1:12" s="1" customFormat="1" ht="39.75" customHeight="1">
      <c r="A13" s="7" t="s">
        <v>1074</v>
      </c>
      <c r="B13" s="8" t="s">
        <v>1075</v>
      </c>
      <c r="C13" s="8" t="s">
        <v>22</v>
      </c>
      <c r="D13" s="8" t="s">
        <v>1043</v>
      </c>
      <c r="E13" s="8" t="s">
        <v>1030</v>
      </c>
      <c r="F13" s="8" t="s">
        <v>151</v>
      </c>
      <c r="G13" s="8" t="s">
        <v>1031</v>
      </c>
      <c r="H13" s="8"/>
      <c r="I13" s="12" t="s">
        <v>1076</v>
      </c>
      <c r="J13" s="32" t="s">
        <v>1077</v>
      </c>
      <c r="K13" s="32" t="s">
        <v>1078</v>
      </c>
      <c r="L13" s="13">
        <v>86.12</v>
      </c>
    </row>
    <row r="14" spans="1:12" s="1" customFormat="1" ht="39.75" customHeight="1">
      <c r="A14" s="9" t="s">
        <v>1079</v>
      </c>
      <c r="B14" s="10" t="s">
        <v>1080</v>
      </c>
      <c r="C14" s="10" t="s">
        <v>22</v>
      </c>
      <c r="D14" s="10" t="s">
        <v>1043</v>
      </c>
      <c r="E14" s="10" t="s">
        <v>1030</v>
      </c>
      <c r="F14" s="10" t="s">
        <v>892</v>
      </c>
      <c r="G14" s="10" t="s">
        <v>1031</v>
      </c>
      <c r="H14" s="10"/>
      <c r="I14" s="12" t="s">
        <v>1076</v>
      </c>
      <c r="J14" s="33" t="s">
        <v>1081</v>
      </c>
      <c r="K14" s="33" t="s">
        <v>1082</v>
      </c>
      <c r="L14" s="13">
        <v>85.68</v>
      </c>
    </row>
    <row r="15" spans="1:12" s="1" customFormat="1" ht="39.75" customHeight="1">
      <c r="A15" s="9" t="s">
        <v>1083</v>
      </c>
      <c r="B15" s="10" t="s">
        <v>1084</v>
      </c>
      <c r="C15" s="10" t="s">
        <v>22</v>
      </c>
      <c r="D15" s="10" t="s">
        <v>1043</v>
      </c>
      <c r="E15" s="10" t="s">
        <v>1030</v>
      </c>
      <c r="F15" s="10" t="s">
        <v>151</v>
      </c>
      <c r="G15" s="10" t="s">
        <v>1031</v>
      </c>
      <c r="H15" s="10"/>
      <c r="I15" s="12" t="s">
        <v>1085</v>
      </c>
      <c r="J15" s="33" t="s">
        <v>1086</v>
      </c>
      <c r="K15" s="33" t="s">
        <v>1087</v>
      </c>
      <c r="L15" s="13">
        <v>86.32</v>
      </c>
    </row>
    <row r="16" spans="1:12" s="1" customFormat="1" ht="39.75" customHeight="1">
      <c r="A16" s="9" t="s">
        <v>1088</v>
      </c>
      <c r="B16" s="10" t="s">
        <v>1089</v>
      </c>
      <c r="C16" s="10" t="s">
        <v>51</v>
      </c>
      <c r="D16" s="10" t="s">
        <v>1043</v>
      </c>
      <c r="E16" s="10" t="s">
        <v>1030</v>
      </c>
      <c r="F16" s="10" t="s">
        <v>151</v>
      </c>
      <c r="G16" s="10"/>
      <c r="H16" s="10" t="s">
        <v>1031</v>
      </c>
      <c r="I16" s="12" t="s">
        <v>1085</v>
      </c>
      <c r="J16" s="33" t="s">
        <v>1086</v>
      </c>
      <c r="K16" s="33" t="s">
        <v>1090</v>
      </c>
      <c r="L16" s="13">
        <v>85.96</v>
      </c>
    </row>
    <row r="17" spans="1:12" s="1" customFormat="1" ht="39.75" customHeight="1">
      <c r="A17" s="9" t="s">
        <v>1091</v>
      </c>
      <c r="B17" s="10" t="s">
        <v>1092</v>
      </c>
      <c r="C17" s="10" t="s">
        <v>51</v>
      </c>
      <c r="D17" s="10" t="s">
        <v>1043</v>
      </c>
      <c r="E17" s="10" t="s">
        <v>1030</v>
      </c>
      <c r="F17" s="10" t="s">
        <v>151</v>
      </c>
      <c r="G17" s="10"/>
      <c r="H17" s="10" t="s">
        <v>1031</v>
      </c>
      <c r="I17" s="12" t="s">
        <v>1093</v>
      </c>
      <c r="J17" s="33" t="s">
        <v>1094</v>
      </c>
      <c r="K17" s="33" t="s">
        <v>1095</v>
      </c>
      <c r="L17" s="13">
        <v>84.6</v>
      </c>
    </row>
  </sheetData>
  <sheetProtection/>
  <mergeCells count="1">
    <mergeCell ref="A1:L1"/>
  </mergeCells>
  <printOptions horizontalCentered="1"/>
  <pageMargins left="0.2" right="0.2"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2017-09-19T02:28:24Z</dcterms:created>
  <dcterms:modified xsi:type="dcterms:W3CDTF">2017-10-30T02:36:36Z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